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brinkgroepad-my.sharepoint.com/personal/s_van_arkel_brink_nl/Documents/Documenten/Projecten/HNN/"/>
    </mc:Choice>
  </mc:AlternateContent>
  <xr:revisionPtr revIDLastSave="0" documentId="8_{E1414A34-043E-4AC8-A6D0-71D10272D198}" xr6:coauthVersionLast="47" xr6:coauthVersionMax="47" xr10:uidLastSave="{00000000-0000-0000-0000-000000000000}"/>
  <bookViews>
    <workbookView xWindow="28680" yWindow="-120" windowWidth="38640" windowHeight="21120" xr2:uid="{00000000-000D-0000-FFFF-FFFF00000000}"/>
  </bookViews>
  <sheets>
    <sheet name="Dashboard" sheetId="2" r:id="rId1"/>
    <sheet name="Maatregelen" sheetId="1" r:id="rId2"/>
    <sheet name="Schaduwlijst" sheetId="4" r:id="rId3"/>
    <sheet name="Lijsten" sheetId="3" r:id="rId4"/>
  </sheets>
  <definedNames>
    <definedName name="_xlnm._FilterDatabase" localSheetId="0" hidden="1">Dashboard!$E$21:$G$21</definedName>
    <definedName name="_xlnm._FilterDatabase" localSheetId="1" hidden="1">Maatregelen!$C$5:$H$504</definedName>
    <definedName name="_xlnm._FilterDatabase" localSheetId="2" hidden="1">Schaduwlijst!$C$5:$H$5</definedName>
    <definedName name="Slicer_Indicator">#N/A</definedName>
    <definedName name="Slicer_Leidraad">#N/A</definedName>
    <definedName name="Slicer_Maatregel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D58" i="1"/>
  <c r="D57" i="1"/>
  <c r="D56" i="1"/>
  <c r="D54" i="1"/>
  <c r="C5" i="1"/>
  <c r="D5" i="1"/>
  <c r="E5" i="1"/>
  <c r="E5" i="4" s="1"/>
  <c r="F5" i="1"/>
  <c r="E5" i="3" s="1"/>
  <c r="G5" i="1"/>
  <c r="G5" i="3" s="1"/>
  <c r="H5" i="1"/>
  <c r="H5" i="4" s="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22" i="2"/>
  <c r="C304" i="1" l="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F5" i="4"/>
  <c r="C5" i="3"/>
  <c r="G5" i="4"/>
  <c r="C23" i="2"/>
  <c r="C24" i="2" l="1"/>
  <c r="C25" i="2" l="1"/>
  <c r="C26" i="2" l="1"/>
  <c r="C27" i="2" l="1"/>
  <c r="C28" i="2" l="1"/>
  <c r="C29" i="2" l="1"/>
  <c r="G29" i="2" s="1" a="1"/>
  <c r="G29" i="2" s="1"/>
  <c r="C30" i="2" l="1"/>
  <c r="C31" i="2" l="1"/>
  <c r="C32" i="2" l="1"/>
  <c r="C33" i="2" l="1"/>
  <c r="C34" i="2" l="1"/>
  <c r="C35" i="2" l="1"/>
  <c r="C36" i="2" l="1"/>
  <c r="C37" i="2" l="1"/>
  <c r="C38" i="2" l="1"/>
  <c r="C39" i="2" l="1"/>
  <c r="C40" i="2" l="1"/>
  <c r="C41" i="2" l="1"/>
  <c r="C42" i="2" l="1"/>
  <c r="C43" i="2" l="1"/>
  <c r="C44" i="2" l="1"/>
  <c r="C45" i="2" l="1"/>
  <c r="C46" i="2" l="1"/>
  <c r="C47" i="2" l="1"/>
  <c r="C48" i="2" l="1"/>
  <c r="C49" i="2" l="1"/>
  <c r="C50" i="2" l="1"/>
  <c r="C51" i="2" l="1"/>
  <c r="C52" i="2" l="1"/>
  <c r="C53" i="2" l="1"/>
  <c r="C54" i="2" l="1"/>
  <c r="C55" i="2" l="1"/>
  <c r="C56" i="2" l="1"/>
  <c r="C57" i="2" l="1"/>
  <c r="C58" i="2" l="1"/>
  <c r="C59" i="2" l="1"/>
  <c r="C60" i="2" l="1"/>
  <c r="C61" i="2" l="1"/>
  <c r="C62" i="2" l="1"/>
  <c r="C63" i="2" l="1"/>
  <c r="C64" i="2" l="1"/>
  <c r="C65" i="2" l="1"/>
  <c r="C66" i="2" l="1"/>
  <c r="C67" i="2" l="1"/>
  <c r="C68" i="2" l="1"/>
  <c r="C69" i="2" l="1"/>
  <c r="C70" i="2" l="1"/>
  <c r="C71" i="2" l="1"/>
  <c r="C72" i="2" l="1"/>
  <c r="C73" i="2" l="1"/>
  <c r="C74" i="2" l="1"/>
  <c r="C75" i="2" l="1"/>
  <c r="C76" i="2" l="1"/>
  <c r="C77" i="2" l="1"/>
  <c r="C78" i="2" l="1"/>
  <c r="C79" i="2" l="1"/>
  <c r="C80" i="2" l="1"/>
  <c r="C81" i="2" l="1"/>
  <c r="C82" i="2" l="1"/>
  <c r="C83" i="2" l="1"/>
  <c r="C84" i="2" l="1"/>
  <c r="C85" i="2" l="1"/>
  <c r="C86" i="2" l="1"/>
  <c r="C87" i="2" l="1"/>
  <c r="C88" i="2" l="1"/>
  <c r="C89" i="2" l="1"/>
  <c r="C90" i="2" l="1"/>
  <c r="C91" i="2" l="1"/>
  <c r="C92" i="2" l="1"/>
  <c r="C93" i="2" l="1"/>
  <c r="C94" i="2" l="1"/>
  <c r="C95" i="2" l="1"/>
  <c r="C96" i="2" l="1"/>
  <c r="C97" i="2" l="1"/>
  <c r="C98" i="2" l="1"/>
  <c r="C99" i="2" l="1"/>
  <c r="C100" i="2" l="1"/>
  <c r="C101" i="2" l="1"/>
  <c r="C102" i="2" l="1"/>
  <c r="C103" i="2" l="1"/>
  <c r="C104" i="2" l="1"/>
  <c r="C105" i="2" l="1"/>
  <c r="C106" i="2" l="1"/>
  <c r="C107" i="2" l="1"/>
  <c r="C108" i="2" l="1"/>
  <c r="C109" i="2" l="1"/>
  <c r="C110" i="2" l="1"/>
  <c r="C111" i="2" l="1"/>
  <c r="C112" i="2" l="1"/>
  <c r="C113" i="2" l="1"/>
  <c r="C114" i="2" l="1"/>
  <c r="C115" i="2" l="1"/>
  <c r="C116" i="2" l="1"/>
  <c r="C117" i="2" l="1"/>
  <c r="C118" i="2" l="1"/>
  <c r="C119" i="2" l="1"/>
  <c r="C120" i="2" l="1"/>
  <c r="C121" i="2" l="1"/>
  <c r="C122" i="2" l="1"/>
  <c r="C123" i="2" l="1"/>
  <c r="C124" i="2" l="1"/>
  <c r="C125" i="2" l="1"/>
  <c r="C126" i="2" l="1"/>
  <c r="C127" i="2" l="1"/>
  <c r="C128" i="2" l="1"/>
  <c r="C129" i="2" l="1"/>
  <c r="C130" i="2" l="1"/>
  <c r="C131" i="2" l="1"/>
  <c r="C132" i="2" l="1"/>
  <c r="C133" i="2" l="1"/>
  <c r="C134" i="2" l="1"/>
  <c r="C135" i="2" l="1"/>
  <c r="C136" i="2" l="1"/>
  <c r="C137" i="2" l="1"/>
  <c r="C138" i="2" l="1"/>
  <c r="C139" i="2" l="1"/>
  <c r="C140" i="2" l="1"/>
  <c r="C141" i="2" l="1"/>
  <c r="C142" i="2" l="1"/>
  <c r="C143" i="2" l="1"/>
  <c r="C144" i="2" l="1"/>
  <c r="C145" i="2" l="1"/>
  <c r="C146" i="2" l="1"/>
  <c r="C147" i="2" l="1"/>
  <c r="C148" i="2" l="1"/>
  <c r="C149" i="2" l="1"/>
  <c r="C150" i="2" l="1"/>
  <c r="C151" i="2" l="1"/>
  <c r="C152" i="2" l="1"/>
  <c r="C153" i="2" l="1"/>
  <c r="C154" i="2" l="1"/>
  <c r="C155" i="2" l="1"/>
  <c r="C156" i="2" l="1"/>
  <c r="C157" i="2" l="1"/>
  <c r="C158" i="2" l="1"/>
  <c r="C159" i="2" l="1"/>
  <c r="C160" i="2" l="1"/>
  <c r="C161" i="2" l="1"/>
  <c r="C162" i="2" l="1"/>
  <c r="C163" i="2" l="1"/>
  <c r="C164" i="2" l="1"/>
  <c r="C165" i="2" l="1"/>
  <c r="C166" i="2" l="1"/>
  <c r="C167" i="2" l="1"/>
  <c r="C168" i="2" l="1"/>
  <c r="C169" i="2" l="1"/>
  <c r="C170" i="2" l="1"/>
  <c r="C171" i="2" l="1"/>
  <c r="C172" i="2" l="1"/>
  <c r="C173" i="2" l="1"/>
  <c r="C174" i="2" l="1"/>
  <c r="C175" i="2" l="1"/>
  <c r="C176" i="2" l="1"/>
  <c r="C177" i="2" l="1"/>
  <c r="C178" i="2" l="1"/>
  <c r="C179" i="2" l="1"/>
  <c r="C180" i="2" l="1"/>
  <c r="C181" i="2" l="1"/>
  <c r="C182" i="2" l="1"/>
  <c r="C183" i="2" l="1"/>
  <c r="C184" i="2" l="1"/>
  <c r="C185" i="2" l="1"/>
  <c r="C186" i="2" l="1"/>
  <c r="C187" i="2" l="1"/>
  <c r="C188" i="2" l="1"/>
  <c r="C189" i="2" l="1"/>
  <c r="C190" i="2" l="1"/>
  <c r="C191" i="2" l="1"/>
  <c r="C192" i="2" l="1"/>
  <c r="C193" i="2" l="1"/>
  <c r="C194" i="2" l="1"/>
  <c r="F194" i="2" l="1" a="1"/>
  <c r="F194" i="2" s="1"/>
  <c r="C195" i="2"/>
  <c r="H194" i="2" l="1" a="1"/>
  <c r="H194" i="2" s="1"/>
  <c r="I194" i="2" s="1" a="1"/>
  <c r="I194" i="2" s="1"/>
  <c r="C196" i="2"/>
  <c r="E22" i="2" a="1"/>
  <c r="E22" i="2" s="1"/>
  <c r="F22" i="2" a="1"/>
  <c r="F22" i="2" s="1"/>
  <c r="D22" i="2" a="1"/>
  <c r="D22" i="2" s="1"/>
  <c r="G22" i="2" a="1"/>
  <c r="G22" i="2" s="1"/>
  <c r="H22" i="2" a="1"/>
  <c r="H22" i="2" s="1"/>
  <c r="I22" i="2" s="1" a="1"/>
  <c r="I22" i="2" s="1"/>
  <c r="F23" i="2" a="1"/>
  <c r="F23" i="2" s="1"/>
  <c r="H23" i="2" a="1"/>
  <c r="H23" i="2" s="1"/>
  <c r="I23" i="2" s="1" a="1"/>
  <c r="I23" i="2" s="1"/>
  <c r="D23" i="2" a="1"/>
  <c r="D23" i="2" s="1"/>
  <c r="E23" i="2" a="1"/>
  <c r="E23" i="2" s="1"/>
  <c r="G23" i="2" a="1"/>
  <c r="G23" i="2" s="1"/>
  <c r="F24" i="2" a="1"/>
  <c r="F24" i="2" s="1"/>
  <c r="H24" i="2" a="1"/>
  <c r="H24" i="2" s="1"/>
  <c r="I24" i="2" s="1" a="1"/>
  <c r="I24" i="2" s="1"/>
  <c r="E24" i="2" a="1"/>
  <c r="E24" i="2" s="1"/>
  <c r="D24" i="2" a="1"/>
  <c r="D24" i="2" s="1"/>
  <c r="G24" i="2" a="1"/>
  <c r="G24" i="2" s="1"/>
  <c r="H25" i="2" a="1"/>
  <c r="H25" i="2" s="1"/>
  <c r="I25" i="2" s="1" a="1"/>
  <c r="I25" i="2" s="1"/>
  <c r="E25" i="2" a="1"/>
  <c r="E25" i="2" s="1"/>
  <c r="D25" i="2" a="1"/>
  <c r="D25" i="2" s="1"/>
  <c r="G25" i="2" a="1"/>
  <c r="G25" i="2" s="1"/>
  <c r="F25" i="2" a="1"/>
  <c r="F25" i="2" s="1"/>
  <c r="H26" i="2" a="1"/>
  <c r="H26" i="2" s="1"/>
  <c r="I26" i="2" s="1" a="1"/>
  <c r="I26" i="2" s="1"/>
  <c r="D26" i="2" a="1"/>
  <c r="D26" i="2" s="1"/>
  <c r="F26" i="2" a="1"/>
  <c r="F26" i="2" s="1"/>
  <c r="E26" i="2" a="1"/>
  <c r="E26" i="2" s="1"/>
  <c r="G26" i="2" a="1"/>
  <c r="G26" i="2" s="1"/>
  <c r="F27" i="2" a="1"/>
  <c r="F27" i="2" s="1"/>
  <c r="G27" i="2" a="1"/>
  <c r="G27" i="2" s="1"/>
  <c r="E27" i="2" a="1"/>
  <c r="E27" i="2" s="1"/>
  <c r="D27" i="2" a="1"/>
  <c r="D27" i="2" s="1"/>
  <c r="H27" i="2" a="1"/>
  <c r="H27" i="2" s="1"/>
  <c r="I27" i="2" s="1" a="1"/>
  <c r="I27" i="2" s="1"/>
  <c r="E28" i="2" a="1"/>
  <c r="E28" i="2" s="1"/>
  <c r="G28" i="2" a="1"/>
  <c r="G28" i="2" s="1"/>
  <c r="D28" i="2" a="1"/>
  <c r="D28" i="2" s="1"/>
  <c r="F28" i="2" a="1"/>
  <c r="F28" i="2" s="1"/>
  <c r="H28" i="2" a="1"/>
  <c r="H28" i="2" s="1"/>
  <c r="I28" i="2" s="1" a="1"/>
  <c r="I28" i="2" s="1"/>
  <c r="H29" i="2" a="1"/>
  <c r="H29" i="2" s="1"/>
  <c r="I29" i="2" s="1" a="1"/>
  <c r="I29" i="2" s="1"/>
  <c r="D29" i="2" a="1"/>
  <c r="D29" i="2" s="1"/>
  <c r="F29" i="2" a="1"/>
  <c r="F29" i="2" s="1"/>
  <c r="E29" i="2" a="1"/>
  <c r="E29" i="2" s="1"/>
  <c r="G30" i="2" a="1"/>
  <c r="G30" i="2" s="1"/>
  <c r="E30" i="2" a="1"/>
  <c r="E30" i="2" s="1"/>
  <c r="D30" i="2" a="1"/>
  <c r="D30" i="2" s="1"/>
  <c r="H30" i="2" a="1"/>
  <c r="H30" i="2" s="1"/>
  <c r="I30" i="2" s="1" a="1"/>
  <c r="I30" i="2" s="1"/>
  <c r="F30" i="2" a="1"/>
  <c r="F30" i="2" s="1"/>
  <c r="D31" i="2" a="1"/>
  <c r="D31" i="2" s="1"/>
  <c r="G31" i="2" a="1"/>
  <c r="G31" i="2" s="1"/>
  <c r="F31" i="2" a="1"/>
  <c r="F31" i="2" s="1"/>
  <c r="H31" i="2" a="1"/>
  <c r="H31" i="2" s="1"/>
  <c r="I31" i="2" s="1" a="1"/>
  <c r="I31" i="2" s="1"/>
  <c r="E31" i="2" a="1"/>
  <c r="E31" i="2" s="1"/>
  <c r="D32" i="2" a="1"/>
  <c r="D32" i="2" s="1"/>
  <c r="E32" i="2" a="1"/>
  <c r="E32" i="2" s="1"/>
  <c r="G32" i="2" a="1"/>
  <c r="G32" i="2" s="1"/>
  <c r="H32" i="2" a="1"/>
  <c r="H32" i="2" s="1"/>
  <c r="I32" i="2" s="1" a="1"/>
  <c r="I32" i="2" s="1"/>
  <c r="F32" i="2" a="1"/>
  <c r="F32" i="2" s="1"/>
  <c r="E33" i="2" a="1"/>
  <c r="E33" i="2" s="1"/>
  <c r="G33" i="2" a="1"/>
  <c r="G33" i="2" s="1"/>
  <c r="D33" i="2" a="1"/>
  <c r="D33" i="2" s="1"/>
  <c r="F33" i="2" a="1"/>
  <c r="F33" i="2" s="1"/>
  <c r="H33" i="2" a="1"/>
  <c r="H33" i="2" s="1"/>
  <c r="I33" i="2" s="1" a="1"/>
  <c r="I33" i="2" s="1"/>
  <c r="E34" i="2" a="1"/>
  <c r="E34" i="2" s="1"/>
  <c r="F34" i="2" a="1"/>
  <c r="F34" i="2" s="1"/>
  <c r="G34" i="2" a="1"/>
  <c r="G34" i="2" s="1"/>
  <c r="D34" i="2" a="1"/>
  <c r="D34" i="2" s="1"/>
  <c r="H34" i="2" a="1"/>
  <c r="H34" i="2" s="1"/>
  <c r="I34" i="2" s="1" a="1"/>
  <c r="I34" i="2" s="1"/>
  <c r="D35" i="2" a="1"/>
  <c r="D35" i="2" s="1"/>
  <c r="G35" i="2" a="1"/>
  <c r="G35" i="2" s="1"/>
  <c r="H35" i="2" a="1"/>
  <c r="H35" i="2" s="1"/>
  <c r="I35" i="2" s="1" a="1"/>
  <c r="I35" i="2" s="1"/>
  <c r="E35" i="2" a="1"/>
  <c r="E35" i="2" s="1"/>
  <c r="F35" i="2" a="1"/>
  <c r="F35" i="2" s="1"/>
  <c r="G36" i="2" a="1"/>
  <c r="G36" i="2" s="1"/>
  <c r="H36" i="2" a="1"/>
  <c r="H36" i="2" s="1"/>
  <c r="I36" i="2" s="1" a="1"/>
  <c r="I36" i="2" s="1"/>
  <c r="E36" i="2" a="1"/>
  <c r="E36" i="2" s="1"/>
  <c r="D36" i="2" a="1"/>
  <c r="D36" i="2" s="1"/>
  <c r="F36" i="2" a="1"/>
  <c r="F36" i="2" s="1"/>
  <c r="H37" i="2" a="1"/>
  <c r="H37" i="2" s="1"/>
  <c r="I37" i="2" s="1" a="1"/>
  <c r="I37" i="2" s="1"/>
  <c r="F37" i="2" a="1"/>
  <c r="F37" i="2" s="1"/>
  <c r="G37" i="2" a="1"/>
  <c r="G37" i="2" s="1"/>
  <c r="E37" i="2" a="1"/>
  <c r="E37" i="2" s="1"/>
  <c r="D37" i="2" a="1"/>
  <c r="D37" i="2" s="1"/>
  <c r="G38" i="2" a="1"/>
  <c r="G38" i="2" s="1"/>
  <c r="E38" i="2" a="1"/>
  <c r="E38" i="2" s="1"/>
  <c r="H38" i="2" a="1"/>
  <c r="H38" i="2" s="1"/>
  <c r="I38" i="2" s="1" a="1"/>
  <c r="I38" i="2" s="1"/>
  <c r="F38" i="2" a="1"/>
  <c r="F38" i="2" s="1"/>
  <c r="D38" i="2" a="1"/>
  <c r="D38" i="2" s="1"/>
  <c r="E39" i="2" a="1"/>
  <c r="E39" i="2" s="1"/>
  <c r="H39" i="2" a="1"/>
  <c r="H39" i="2" s="1"/>
  <c r="I39" i="2" s="1" a="1"/>
  <c r="I39" i="2" s="1"/>
  <c r="F39" i="2" a="1"/>
  <c r="F39" i="2" s="1"/>
  <c r="D39" i="2" a="1"/>
  <c r="D39" i="2" s="1"/>
  <c r="G39" i="2" a="1"/>
  <c r="G39" i="2" s="1"/>
  <c r="H40" i="2" a="1"/>
  <c r="H40" i="2" s="1"/>
  <c r="I40" i="2" s="1" a="1"/>
  <c r="I40" i="2" s="1"/>
  <c r="E40" i="2" a="1"/>
  <c r="E40" i="2" s="1"/>
  <c r="F40" i="2" a="1"/>
  <c r="F40" i="2" s="1"/>
  <c r="D40" i="2" a="1"/>
  <c r="D40" i="2" s="1"/>
  <c r="G40" i="2" a="1"/>
  <c r="G40" i="2" s="1"/>
  <c r="H41" i="2" a="1"/>
  <c r="H41" i="2" s="1"/>
  <c r="I41" i="2" s="1" a="1"/>
  <c r="I41" i="2" s="1"/>
  <c r="E41" i="2" a="1"/>
  <c r="E41" i="2" s="1"/>
  <c r="G41" i="2" a="1"/>
  <c r="G41" i="2" s="1"/>
  <c r="D41" i="2" a="1"/>
  <c r="D41" i="2" s="1"/>
  <c r="F41" i="2" a="1"/>
  <c r="F41" i="2" s="1"/>
  <c r="E42" i="2" a="1"/>
  <c r="E42" i="2" s="1"/>
  <c r="D42" i="2" a="1"/>
  <c r="D42" i="2" s="1"/>
  <c r="H42" i="2" a="1"/>
  <c r="H42" i="2" s="1"/>
  <c r="I42" i="2" s="1" a="1"/>
  <c r="I42" i="2" s="1"/>
  <c r="G42" i="2" a="1"/>
  <c r="G42" i="2" s="1"/>
  <c r="F42" i="2" a="1"/>
  <c r="F42" i="2" s="1"/>
  <c r="H43" i="2" a="1"/>
  <c r="H43" i="2" s="1"/>
  <c r="I43" i="2" s="1" a="1"/>
  <c r="I43" i="2" s="1"/>
  <c r="E43" i="2" a="1"/>
  <c r="E43" i="2" s="1"/>
  <c r="D43" i="2" a="1"/>
  <c r="D43" i="2" s="1"/>
  <c r="G43" i="2" a="1"/>
  <c r="G43" i="2" s="1"/>
  <c r="F43" i="2" a="1"/>
  <c r="F43" i="2" s="1"/>
  <c r="D44" i="2" a="1"/>
  <c r="D44" i="2" s="1"/>
  <c r="H44" i="2" a="1"/>
  <c r="H44" i="2" s="1"/>
  <c r="I44" i="2" s="1" a="1"/>
  <c r="I44" i="2" s="1"/>
  <c r="E44" i="2" a="1"/>
  <c r="E44" i="2" s="1"/>
  <c r="G44" i="2" a="1"/>
  <c r="G44" i="2" s="1"/>
  <c r="F44" i="2" a="1"/>
  <c r="F44" i="2" s="1"/>
  <c r="D45" i="2" a="1"/>
  <c r="D45" i="2" s="1"/>
  <c r="E45" i="2" a="1"/>
  <c r="E45" i="2" s="1"/>
  <c r="H45" i="2" a="1"/>
  <c r="H45" i="2" s="1"/>
  <c r="I45" i="2" s="1" a="1"/>
  <c r="I45" i="2" s="1"/>
  <c r="F45" i="2" a="1"/>
  <c r="F45" i="2" s="1"/>
  <c r="G45" i="2" a="1"/>
  <c r="G45" i="2" s="1"/>
  <c r="G46" i="2" a="1"/>
  <c r="G46" i="2" s="1"/>
  <c r="H46" i="2" a="1"/>
  <c r="H46" i="2" s="1"/>
  <c r="I46" i="2" s="1" a="1"/>
  <c r="I46" i="2" s="1"/>
  <c r="E46" i="2" a="1"/>
  <c r="E46" i="2" s="1"/>
  <c r="F46" i="2" a="1"/>
  <c r="F46" i="2" s="1"/>
  <c r="D46" i="2" a="1"/>
  <c r="D46" i="2" s="1"/>
  <c r="H47" i="2" a="1"/>
  <c r="H47" i="2" s="1"/>
  <c r="I47" i="2" s="1" a="1"/>
  <c r="I47" i="2" s="1"/>
  <c r="D47" i="2" a="1"/>
  <c r="D47" i="2" s="1"/>
  <c r="E47" i="2" a="1"/>
  <c r="E47" i="2" s="1"/>
  <c r="G47" i="2" a="1"/>
  <c r="G47" i="2" s="1"/>
  <c r="F47" i="2" a="1"/>
  <c r="F47" i="2" s="1"/>
  <c r="D48" i="2" a="1"/>
  <c r="D48" i="2" s="1"/>
  <c r="H48" i="2" a="1"/>
  <c r="H48" i="2" s="1"/>
  <c r="I48" i="2" s="1" a="1"/>
  <c r="I48" i="2" s="1"/>
  <c r="G48" i="2" a="1"/>
  <c r="G48" i="2" s="1"/>
  <c r="F48" i="2" a="1"/>
  <c r="F48" i="2" s="1"/>
  <c r="E48" i="2" a="1"/>
  <c r="E48" i="2" s="1"/>
  <c r="D49" i="2" a="1"/>
  <c r="D49" i="2" s="1"/>
  <c r="E49" i="2" a="1"/>
  <c r="E49" i="2" s="1"/>
  <c r="H49" i="2" a="1"/>
  <c r="H49" i="2" s="1"/>
  <c r="I49" i="2" s="1" a="1"/>
  <c r="I49" i="2" s="1"/>
  <c r="F49" i="2" a="1"/>
  <c r="F49" i="2" s="1"/>
  <c r="G49" i="2" a="1"/>
  <c r="G49" i="2" s="1"/>
  <c r="D50" i="2" a="1"/>
  <c r="D50" i="2" s="1"/>
  <c r="G50" i="2" a="1"/>
  <c r="G50" i="2" s="1"/>
  <c r="F50" i="2" a="1"/>
  <c r="F50" i="2" s="1"/>
  <c r="H50" i="2" a="1"/>
  <c r="H50" i="2" s="1"/>
  <c r="I50" i="2" s="1" a="1"/>
  <c r="I50" i="2" s="1"/>
  <c r="E50" i="2" a="1"/>
  <c r="E50" i="2" s="1"/>
  <c r="E51" i="2" a="1"/>
  <c r="E51" i="2" s="1"/>
  <c r="D51" i="2" a="1"/>
  <c r="D51" i="2" s="1"/>
  <c r="F51" i="2" a="1"/>
  <c r="F51" i="2" s="1"/>
  <c r="G51" i="2" a="1"/>
  <c r="G51" i="2" s="1"/>
  <c r="H51" i="2" a="1"/>
  <c r="H51" i="2" s="1"/>
  <c r="I51" i="2" s="1" a="1"/>
  <c r="I51" i="2" s="1"/>
  <c r="D52" i="2" a="1"/>
  <c r="D52" i="2" s="1"/>
  <c r="H52" i="2" a="1"/>
  <c r="H52" i="2" s="1"/>
  <c r="I52" i="2" s="1" a="1"/>
  <c r="I52" i="2" s="1"/>
  <c r="F52" i="2" a="1"/>
  <c r="F52" i="2" s="1"/>
  <c r="G52" i="2" a="1"/>
  <c r="G52" i="2" s="1"/>
  <c r="E52" i="2" a="1"/>
  <c r="E52" i="2" s="1"/>
  <c r="E53" i="2" a="1"/>
  <c r="E53" i="2" s="1"/>
  <c r="D53" i="2" a="1"/>
  <c r="D53" i="2" s="1"/>
  <c r="H53" i="2" a="1"/>
  <c r="H53" i="2" s="1"/>
  <c r="I53" i="2" s="1" a="1"/>
  <c r="I53" i="2" s="1"/>
  <c r="F53" i="2" a="1"/>
  <c r="F53" i="2" s="1"/>
  <c r="G53" i="2" a="1"/>
  <c r="G53" i="2" s="1"/>
  <c r="H54" i="2" a="1"/>
  <c r="H54" i="2" s="1"/>
  <c r="I54" i="2" s="1" a="1"/>
  <c r="I54" i="2" s="1"/>
  <c r="F54" i="2" a="1"/>
  <c r="F54" i="2" s="1"/>
  <c r="E54" i="2" a="1"/>
  <c r="E54" i="2" s="1"/>
  <c r="G54" i="2" a="1"/>
  <c r="G54" i="2" s="1"/>
  <c r="D54" i="2" a="1"/>
  <c r="D54" i="2" s="1"/>
  <c r="H55" i="2" a="1"/>
  <c r="H55" i="2" s="1"/>
  <c r="I55" i="2" s="1" a="1"/>
  <c r="I55" i="2" s="1"/>
  <c r="F55" i="2" a="1"/>
  <c r="F55" i="2" s="1"/>
  <c r="G55" i="2" a="1"/>
  <c r="G55" i="2" s="1"/>
  <c r="E55" i="2" a="1"/>
  <c r="E55" i="2" s="1"/>
  <c r="D55" i="2" a="1"/>
  <c r="D55" i="2" s="1"/>
  <c r="F56" i="2" a="1"/>
  <c r="F56" i="2" s="1"/>
  <c r="G56" i="2" a="1"/>
  <c r="G56" i="2" s="1"/>
  <c r="E56" i="2" a="1"/>
  <c r="E56" i="2" s="1"/>
  <c r="D56" i="2" a="1"/>
  <c r="D56" i="2" s="1"/>
  <c r="H56" i="2" a="1"/>
  <c r="H56" i="2" s="1"/>
  <c r="I56" i="2" s="1" a="1"/>
  <c r="I56" i="2" s="1"/>
  <c r="E57" i="2" a="1"/>
  <c r="E57" i="2" s="1"/>
  <c r="G57" i="2" a="1"/>
  <c r="G57" i="2" s="1"/>
  <c r="F57" i="2" a="1"/>
  <c r="F57" i="2" s="1"/>
  <c r="H57" i="2" a="1"/>
  <c r="H57" i="2" s="1"/>
  <c r="I57" i="2" s="1" a="1"/>
  <c r="I57" i="2" s="1"/>
  <c r="D57" i="2" a="1"/>
  <c r="D57" i="2" s="1"/>
  <c r="G58" i="2" a="1"/>
  <c r="G58" i="2" s="1"/>
  <c r="D58" i="2" a="1"/>
  <c r="D58" i="2" s="1"/>
  <c r="F58" i="2" a="1"/>
  <c r="F58" i="2" s="1"/>
  <c r="H58" i="2" a="1"/>
  <c r="H58" i="2" s="1"/>
  <c r="I58" i="2" s="1" a="1"/>
  <c r="I58" i="2" s="1"/>
  <c r="E58" i="2" a="1"/>
  <c r="E58" i="2" s="1"/>
  <c r="D59" i="2" a="1"/>
  <c r="D59" i="2" s="1"/>
  <c r="H59" i="2" a="1"/>
  <c r="H59" i="2" s="1"/>
  <c r="I59" i="2" s="1" a="1"/>
  <c r="I59" i="2" s="1"/>
  <c r="F59" i="2" a="1"/>
  <c r="F59" i="2" s="1"/>
  <c r="G59" i="2" a="1"/>
  <c r="G59" i="2" s="1"/>
  <c r="E59" i="2" a="1"/>
  <c r="E59" i="2" s="1"/>
  <c r="H60" i="2" a="1"/>
  <c r="H60" i="2" s="1"/>
  <c r="I60" i="2" s="1" a="1"/>
  <c r="I60" i="2" s="1"/>
  <c r="D60" i="2" a="1"/>
  <c r="D60" i="2" s="1"/>
  <c r="G60" i="2" a="1"/>
  <c r="G60" i="2" s="1"/>
  <c r="E60" i="2" a="1"/>
  <c r="E60" i="2" s="1"/>
  <c r="F60" i="2" a="1"/>
  <c r="F60" i="2" s="1"/>
  <c r="E61" i="2" a="1"/>
  <c r="E61" i="2" s="1"/>
  <c r="G61" i="2" a="1"/>
  <c r="G61" i="2" s="1"/>
  <c r="H61" i="2" a="1"/>
  <c r="H61" i="2" s="1"/>
  <c r="I61" i="2" s="1" a="1"/>
  <c r="I61" i="2" s="1"/>
  <c r="F61" i="2" a="1"/>
  <c r="F61" i="2" s="1"/>
  <c r="D61" i="2" a="1"/>
  <c r="D61" i="2" s="1"/>
  <c r="G62" i="2" a="1"/>
  <c r="G62" i="2" s="1"/>
  <c r="H62" i="2" a="1"/>
  <c r="H62" i="2" s="1"/>
  <c r="I62" i="2" s="1" a="1"/>
  <c r="I62" i="2" s="1"/>
  <c r="D62" i="2" a="1"/>
  <c r="D62" i="2" s="1"/>
  <c r="F62" i="2" a="1"/>
  <c r="F62" i="2" s="1"/>
  <c r="E62" i="2" a="1"/>
  <c r="E62" i="2" s="1"/>
  <c r="D63" i="2" a="1"/>
  <c r="D63" i="2" s="1"/>
  <c r="E63" i="2" a="1"/>
  <c r="E63" i="2" s="1"/>
  <c r="H63" i="2" a="1"/>
  <c r="H63" i="2" s="1"/>
  <c r="I63" i="2" s="1" a="1"/>
  <c r="I63" i="2" s="1"/>
  <c r="G63" i="2" a="1"/>
  <c r="G63" i="2" s="1"/>
  <c r="F63" i="2" a="1"/>
  <c r="F63" i="2" s="1"/>
  <c r="G64" i="2" a="1"/>
  <c r="G64" i="2" s="1"/>
  <c r="D64" i="2" a="1"/>
  <c r="D64" i="2" s="1"/>
  <c r="H64" i="2" a="1"/>
  <c r="H64" i="2" s="1"/>
  <c r="I64" i="2" s="1" a="1"/>
  <c r="I64" i="2" s="1"/>
  <c r="E64" i="2" a="1"/>
  <c r="E64" i="2" s="1"/>
  <c r="F64" i="2" a="1"/>
  <c r="F64" i="2" s="1"/>
  <c r="D65" i="2" a="1"/>
  <c r="D65" i="2" s="1"/>
  <c r="G65" i="2" a="1"/>
  <c r="G65" i="2" s="1"/>
  <c r="H65" i="2" a="1"/>
  <c r="H65" i="2" s="1"/>
  <c r="I65" i="2" s="1" a="1"/>
  <c r="I65" i="2" s="1"/>
  <c r="F65" i="2" a="1"/>
  <c r="F65" i="2" s="1"/>
  <c r="E65" i="2" a="1"/>
  <c r="E65" i="2" s="1"/>
  <c r="E66" i="2" a="1"/>
  <c r="E66" i="2" s="1"/>
  <c r="G66" i="2" a="1"/>
  <c r="G66" i="2" s="1"/>
  <c r="F66" i="2" a="1"/>
  <c r="F66" i="2" s="1"/>
  <c r="D66" i="2" a="1"/>
  <c r="D66" i="2" s="1"/>
  <c r="H66" i="2" a="1"/>
  <c r="H66" i="2" s="1"/>
  <c r="I66" i="2" s="1" a="1"/>
  <c r="I66" i="2" s="1"/>
  <c r="H67" i="2" a="1"/>
  <c r="H67" i="2" s="1"/>
  <c r="I67" i="2" s="1" a="1"/>
  <c r="I67" i="2" s="1"/>
  <c r="D67" i="2" a="1"/>
  <c r="D67" i="2" s="1"/>
  <c r="F67" i="2" a="1"/>
  <c r="F67" i="2" s="1"/>
  <c r="E67" i="2" a="1"/>
  <c r="E67" i="2" s="1"/>
  <c r="G67" i="2" a="1"/>
  <c r="G67" i="2" s="1"/>
  <c r="G68" i="2" a="1"/>
  <c r="G68" i="2" s="1"/>
  <c r="D68" i="2" a="1"/>
  <c r="D68" i="2" s="1"/>
  <c r="H68" i="2" a="1"/>
  <c r="H68" i="2" s="1"/>
  <c r="I68" i="2" s="1" a="1"/>
  <c r="I68" i="2" s="1"/>
  <c r="E68" i="2" a="1"/>
  <c r="E68" i="2" s="1"/>
  <c r="F68" i="2" a="1"/>
  <c r="F68" i="2" s="1"/>
  <c r="G69" i="2" a="1"/>
  <c r="G69" i="2" s="1"/>
  <c r="H69" i="2" a="1"/>
  <c r="H69" i="2" s="1"/>
  <c r="I69" i="2" s="1" a="1"/>
  <c r="I69" i="2" s="1"/>
  <c r="D69" i="2" a="1"/>
  <c r="D69" i="2" s="1"/>
  <c r="F69" i="2" a="1"/>
  <c r="F69" i="2" s="1"/>
  <c r="E69" i="2" a="1"/>
  <c r="E69" i="2" s="1"/>
  <c r="H70" i="2" a="1"/>
  <c r="H70" i="2" s="1"/>
  <c r="I70" i="2" s="1" a="1"/>
  <c r="I70" i="2" s="1"/>
  <c r="F70" i="2" a="1"/>
  <c r="F70" i="2" s="1"/>
  <c r="G70" i="2" a="1"/>
  <c r="G70" i="2" s="1"/>
  <c r="E70" i="2" a="1"/>
  <c r="E70" i="2" s="1"/>
  <c r="D70" i="2" a="1"/>
  <c r="D70" i="2" s="1"/>
  <c r="G71" i="2" a="1"/>
  <c r="G71" i="2" s="1"/>
  <c r="E71" i="2" a="1"/>
  <c r="E71" i="2" s="1"/>
  <c r="F71" i="2" a="1"/>
  <c r="F71" i="2" s="1"/>
  <c r="H71" i="2" a="1"/>
  <c r="H71" i="2" s="1"/>
  <c r="I71" i="2" s="1" a="1"/>
  <c r="I71" i="2" s="1"/>
  <c r="D71" i="2" a="1"/>
  <c r="D71" i="2" s="1"/>
  <c r="H72" i="2" a="1"/>
  <c r="H72" i="2" s="1"/>
  <c r="I72" i="2" s="1" a="1"/>
  <c r="I72" i="2" s="1"/>
  <c r="E72" i="2" a="1"/>
  <c r="E72" i="2" s="1"/>
  <c r="D72" i="2" a="1"/>
  <c r="D72" i="2" s="1"/>
  <c r="F72" i="2" a="1"/>
  <c r="F72" i="2" s="1"/>
  <c r="G72" i="2" a="1"/>
  <c r="G72" i="2" s="1"/>
  <c r="F73" i="2" a="1"/>
  <c r="F73" i="2" s="1"/>
  <c r="D73" i="2" a="1"/>
  <c r="D73" i="2" s="1"/>
  <c r="G73" i="2" a="1"/>
  <c r="G73" i="2" s="1"/>
  <c r="H73" i="2" a="1"/>
  <c r="H73" i="2" s="1"/>
  <c r="I73" i="2" s="1" a="1"/>
  <c r="I73" i="2" s="1"/>
  <c r="E73" i="2" a="1"/>
  <c r="E73" i="2" s="1"/>
  <c r="G74" i="2" a="1"/>
  <c r="G74" i="2" s="1"/>
  <c r="E74" i="2" a="1"/>
  <c r="E74" i="2" s="1"/>
  <c r="H74" i="2" a="1"/>
  <c r="H74" i="2" s="1"/>
  <c r="I74" i="2" s="1" a="1"/>
  <c r="I74" i="2" s="1"/>
  <c r="F74" i="2" a="1"/>
  <c r="F74" i="2" s="1"/>
  <c r="D74" i="2" a="1"/>
  <c r="D74" i="2" s="1"/>
  <c r="H75" i="2" a="1"/>
  <c r="H75" i="2" s="1"/>
  <c r="I75" i="2" s="1" a="1"/>
  <c r="I75" i="2" s="1"/>
  <c r="G75" i="2" a="1"/>
  <c r="G75" i="2" s="1"/>
  <c r="F75" i="2" a="1"/>
  <c r="F75" i="2" s="1"/>
  <c r="D75" i="2" a="1"/>
  <c r="D75" i="2" s="1"/>
  <c r="E75" i="2" a="1"/>
  <c r="E75" i="2" s="1"/>
  <c r="H76" i="2" a="1"/>
  <c r="H76" i="2" s="1"/>
  <c r="I76" i="2" s="1" a="1"/>
  <c r="I76" i="2" s="1"/>
  <c r="E76" i="2" a="1"/>
  <c r="E76" i="2" s="1"/>
  <c r="D76" i="2" a="1"/>
  <c r="D76" i="2" s="1"/>
  <c r="F76" i="2" a="1"/>
  <c r="F76" i="2" s="1"/>
  <c r="G76" i="2" a="1"/>
  <c r="G76" i="2" s="1"/>
  <c r="H77" i="2" a="1"/>
  <c r="H77" i="2" s="1"/>
  <c r="I77" i="2" s="1" a="1"/>
  <c r="I77" i="2" s="1"/>
  <c r="D77" i="2" a="1"/>
  <c r="D77" i="2" s="1"/>
  <c r="F77" i="2" a="1"/>
  <c r="F77" i="2" s="1"/>
  <c r="E77" i="2" a="1"/>
  <c r="E77" i="2" s="1"/>
  <c r="G77" i="2" a="1"/>
  <c r="G77" i="2" s="1"/>
  <c r="F78" i="2" a="1"/>
  <c r="F78" i="2" s="1"/>
  <c r="G78" i="2" a="1"/>
  <c r="G78" i="2" s="1"/>
  <c r="H78" i="2" a="1"/>
  <c r="H78" i="2" s="1"/>
  <c r="I78" i="2" s="1" a="1"/>
  <c r="I78" i="2" s="1"/>
  <c r="D78" i="2" a="1"/>
  <c r="D78" i="2" s="1"/>
  <c r="E78" i="2" a="1"/>
  <c r="E78" i="2" s="1"/>
  <c r="E79" i="2" a="1"/>
  <c r="E79" i="2" s="1"/>
  <c r="G79" i="2" a="1"/>
  <c r="G79" i="2" s="1"/>
  <c r="H79" i="2" a="1"/>
  <c r="H79" i="2" s="1"/>
  <c r="I79" i="2" s="1" a="1"/>
  <c r="I79" i="2" s="1"/>
  <c r="F79" i="2" a="1"/>
  <c r="F79" i="2" s="1"/>
  <c r="D79" i="2" a="1"/>
  <c r="D79" i="2" s="1"/>
  <c r="F80" i="2" a="1"/>
  <c r="F80" i="2" s="1"/>
  <c r="H80" i="2" a="1"/>
  <c r="H80" i="2" s="1"/>
  <c r="I80" i="2" s="1" a="1"/>
  <c r="I80" i="2" s="1"/>
  <c r="E80" i="2" a="1"/>
  <c r="E80" i="2" s="1"/>
  <c r="D80" i="2" a="1"/>
  <c r="D80" i="2" s="1"/>
  <c r="G80" i="2" a="1"/>
  <c r="G80" i="2" s="1"/>
  <c r="H81" i="2" a="1"/>
  <c r="H81" i="2" s="1"/>
  <c r="I81" i="2" s="1" a="1"/>
  <c r="I81" i="2" s="1"/>
  <c r="D81" i="2" a="1"/>
  <c r="D81" i="2" s="1"/>
  <c r="F81" i="2" a="1"/>
  <c r="F81" i="2" s="1"/>
  <c r="E81" i="2" a="1"/>
  <c r="E81" i="2" s="1"/>
  <c r="G81" i="2" a="1"/>
  <c r="G81" i="2" s="1"/>
  <c r="D82" i="2" a="1"/>
  <c r="D82" i="2" s="1"/>
  <c r="F82" i="2" a="1"/>
  <c r="F82" i="2" s="1"/>
  <c r="H82" i="2" a="1"/>
  <c r="H82" i="2" s="1"/>
  <c r="I82" i="2" s="1" a="1"/>
  <c r="I82" i="2" s="1"/>
  <c r="E82" i="2" a="1"/>
  <c r="E82" i="2" s="1"/>
  <c r="G82" i="2" a="1"/>
  <c r="G82" i="2" s="1"/>
  <c r="G83" i="2" a="1"/>
  <c r="G83" i="2" s="1"/>
  <c r="H83" i="2" a="1"/>
  <c r="H83" i="2" s="1"/>
  <c r="I83" i="2" s="1" a="1"/>
  <c r="I83" i="2" s="1"/>
  <c r="D83" i="2" a="1"/>
  <c r="D83" i="2" s="1"/>
  <c r="E83" i="2" a="1"/>
  <c r="E83" i="2" s="1"/>
  <c r="F83" i="2" a="1"/>
  <c r="F83" i="2" s="1"/>
  <c r="H84" i="2" a="1"/>
  <c r="H84" i="2" s="1"/>
  <c r="I84" i="2" s="1" a="1"/>
  <c r="I84" i="2" s="1"/>
  <c r="D84" i="2" a="1"/>
  <c r="D84" i="2" s="1"/>
  <c r="G84" i="2" a="1"/>
  <c r="G84" i="2" s="1"/>
  <c r="F84" i="2" a="1"/>
  <c r="F84" i="2" s="1"/>
  <c r="E84" i="2" a="1"/>
  <c r="E84" i="2" s="1"/>
  <c r="H85" i="2" a="1"/>
  <c r="H85" i="2" s="1"/>
  <c r="I85" i="2" s="1" a="1"/>
  <c r="I85" i="2" s="1"/>
  <c r="E85" i="2" a="1"/>
  <c r="E85" i="2" s="1"/>
  <c r="G85" i="2" a="1"/>
  <c r="G85" i="2" s="1"/>
  <c r="F85" i="2" a="1"/>
  <c r="F85" i="2" s="1"/>
  <c r="D85" i="2" a="1"/>
  <c r="D85" i="2" s="1"/>
  <c r="E86" i="2" a="1"/>
  <c r="E86" i="2" s="1"/>
  <c r="F86" i="2" a="1"/>
  <c r="F86" i="2" s="1"/>
  <c r="D86" i="2" a="1"/>
  <c r="D86" i="2" s="1"/>
  <c r="H86" i="2" a="1"/>
  <c r="H86" i="2" s="1"/>
  <c r="I86" i="2" s="1" a="1"/>
  <c r="I86" i="2" s="1"/>
  <c r="G86" i="2" a="1"/>
  <c r="G86" i="2" s="1"/>
  <c r="D87" i="2" a="1"/>
  <c r="D87" i="2" s="1"/>
  <c r="G87" i="2" a="1"/>
  <c r="G87" i="2" s="1"/>
  <c r="F87" i="2" a="1"/>
  <c r="F87" i="2" s="1"/>
  <c r="H87" i="2" a="1"/>
  <c r="H87" i="2" s="1"/>
  <c r="I87" i="2" s="1" a="1"/>
  <c r="I87" i="2" s="1"/>
  <c r="E87" i="2" a="1"/>
  <c r="E87" i="2" s="1"/>
  <c r="E88" i="2" a="1"/>
  <c r="E88" i="2" s="1"/>
  <c r="D88" i="2" a="1"/>
  <c r="D88" i="2" s="1"/>
  <c r="H88" i="2" a="1"/>
  <c r="H88" i="2" s="1"/>
  <c r="I88" i="2" s="1" a="1"/>
  <c r="I88" i="2" s="1"/>
  <c r="F88" i="2" a="1"/>
  <c r="F88" i="2" s="1"/>
  <c r="G88" i="2" a="1"/>
  <c r="G88" i="2" s="1"/>
  <c r="G89" i="2" a="1"/>
  <c r="G89" i="2" s="1"/>
  <c r="F89" i="2" a="1"/>
  <c r="F89" i="2" s="1"/>
  <c r="E89" i="2" a="1"/>
  <c r="E89" i="2" s="1"/>
  <c r="H89" i="2" a="1"/>
  <c r="H89" i="2" s="1"/>
  <c r="I89" i="2" s="1" a="1"/>
  <c r="I89" i="2" s="1"/>
  <c r="D89" i="2" a="1"/>
  <c r="D89" i="2" s="1"/>
  <c r="G90" i="2" a="1"/>
  <c r="G90" i="2" s="1"/>
  <c r="E90" i="2" a="1"/>
  <c r="E90" i="2" s="1"/>
  <c r="D90" i="2" a="1"/>
  <c r="D90" i="2" s="1"/>
  <c r="H90" i="2" a="1"/>
  <c r="H90" i="2" s="1"/>
  <c r="I90" i="2" s="1" a="1"/>
  <c r="I90" i="2" s="1"/>
  <c r="F90" i="2" a="1"/>
  <c r="F90" i="2" s="1"/>
  <c r="H91" i="2" a="1"/>
  <c r="H91" i="2" s="1"/>
  <c r="I91" i="2" s="1" a="1"/>
  <c r="I91" i="2" s="1"/>
  <c r="D91" i="2" a="1"/>
  <c r="D91" i="2" s="1"/>
  <c r="E91" i="2" a="1"/>
  <c r="E91" i="2" s="1"/>
  <c r="F91" i="2" a="1"/>
  <c r="F91" i="2" s="1"/>
  <c r="G91" i="2" a="1"/>
  <c r="G91" i="2" s="1"/>
  <c r="G92" i="2" a="1"/>
  <c r="G92" i="2" s="1"/>
  <c r="E92" i="2" a="1"/>
  <c r="E92" i="2" s="1"/>
  <c r="F92" i="2" a="1"/>
  <c r="F92" i="2" s="1"/>
  <c r="D92" i="2" a="1"/>
  <c r="D92" i="2" s="1"/>
  <c r="H92" i="2" a="1"/>
  <c r="H92" i="2" s="1"/>
  <c r="I92" i="2" s="1" a="1"/>
  <c r="I92" i="2" s="1"/>
  <c r="D93" i="2" a="1"/>
  <c r="D93" i="2" s="1"/>
  <c r="F93" i="2" a="1"/>
  <c r="F93" i="2" s="1"/>
  <c r="E93" i="2" a="1"/>
  <c r="E93" i="2" s="1"/>
  <c r="H93" i="2" a="1"/>
  <c r="H93" i="2" s="1"/>
  <c r="I93" i="2" s="1" a="1"/>
  <c r="I93" i="2" s="1"/>
  <c r="G93" i="2" a="1"/>
  <c r="G93" i="2" s="1"/>
  <c r="H94" i="2" a="1"/>
  <c r="H94" i="2" s="1"/>
  <c r="I94" i="2" s="1" a="1"/>
  <c r="I94" i="2" s="1"/>
  <c r="F94" i="2" a="1"/>
  <c r="F94" i="2" s="1"/>
  <c r="D94" i="2" a="1"/>
  <c r="D94" i="2" s="1"/>
  <c r="E94" i="2" a="1"/>
  <c r="E94" i="2" s="1"/>
  <c r="G94" i="2" a="1"/>
  <c r="G94" i="2" s="1"/>
  <c r="D95" i="2" a="1"/>
  <c r="D95" i="2" s="1"/>
  <c r="H95" i="2" a="1"/>
  <c r="H95" i="2" s="1"/>
  <c r="I95" i="2" s="1" a="1"/>
  <c r="I95" i="2" s="1"/>
  <c r="F95" i="2" a="1"/>
  <c r="F95" i="2" s="1"/>
  <c r="G95" i="2" a="1"/>
  <c r="G95" i="2" s="1"/>
  <c r="E95" i="2" a="1"/>
  <c r="E95" i="2" s="1"/>
  <c r="D96" i="2" a="1"/>
  <c r="D96" i="2" s="1"/>
  <c r="G96" i="2" a="1"/>
  <c r="G96" i="2" s="1"/>
  <c r="H96" i="2" a="1"/>
  <c r="H96" i="2" s="1"/>
  <c r="I96" i="2" s="1" a="1"/>
  <c r="I96" i="2" s="1"/>
  <c r="F96" i="2" a="1"/>
  <c r="F96" i="2" s="1"/>
  <c r="E96" i="2" a="1"/>
  <c r="E96" i="2" s="1"/>
  <c r="G97" i="2" a="1"/>
  <c r="G97" i="2" s="1"/>
  <c r="E97" i="2" a="1"/>
  <c r="E97" i="2" s="1"/>
  <c r="F97" i="2" a="1"/>
  <c r="F97" i="2" s="1"/>
  <c r="D97" i="2" a="1"/>
  <c r="D97" i="2" s="1"/>
  <c r="H97" i="2" a="1"/>
  <c r="H97" i="2" s="1"/>
  <c r="I97" i="2" s="1" a="1"/>
  <c r="I97" i="2" s="1"/>
  <c r="D98" i="2" a="1"/>
  <c r="D98" i="2" s="1"/>
  <c r="G98" i="2" a="1"/>
  <c r="G98" i="2" s="1"/>
  <c r="E98" i="2" a="1"/>
  <c r="E98" i="2" s="1"/>
  <c r="F98" i="2" a="1"/>
  <c r="F98" i="2" s="1"/>
  <c r="H98" i="2" a="1"/>
  <c r="H98" i="2" s="1"/>
  <c r="I98" i="2" s="1" a="1"/>
  <c r="I98" i="2" s="1"/>
  <c r="G99" i="2" a="1"/>
  <c r="G99" i="2" s="1"/>
  <c r="E99" i="2" a="1"/>
  <c r="E99" i="2" s="1"/>
  <c r="D99" i="2" a="1"/>
  <c r="D99" i="2" s="1"/>
  <c r="H99" i="2" a="1"/>
  <c r="H99" i="2" s="1"/>
  <c r="I99" i="2" s="1" a="1"/>
  <c r="I99" i="2" s="1"/>
  <c r="F99" i="2" a="1"/>
  <c r="F99" i="2" s="1"/>
  <c r="F100" i="2" a="1"/>
  <c r="F100" i="2" s="1"/>
  <c r="H100" i="2" a="1"/>
  <c r="H100" i="2" s="1"/>
  <c r="I100" i="2" s="1" a="1"/>
  <c r="I100" i="2" s="1"/>
  <c r="E100" i="2" a="1"/>
  <c r="E100" i="2" s="1"/>
  <c r="G100" i="2" a="1"/>
  <c r="G100" i="2" s="1"/>
  <c r="D100" i="2" a="1"/>
  <c r="D100" i="2" s="1"/>
  <c r="E101" i="2" a="1"/>
  <c r="E101" i="2" s="1"/>
  <c r="G101" i="2" a="1"/>
  <c r="G101" i="2" s="1"/>
  <c r="F101" i="2" a="1"/>
  <c r="F101" i="2" s="1"/>
  <c r="H101" i="2" a="1"/>
  <c r="H101" i="2" s="1"/>
  <c r="I101" i="2" s="1" a="1"/>
  <c r="I101" i="2" s="1"/>
  <c r="D101" i="2" a="1"/>
  <c r="D101" i="2" s="1"/>
  <c r="D102" i="2" a="1"/>
  <c r="D102" i="2" s="1"/>
  <c r="E102" i="2" a="1"/>
  <c r="E102" i="2" s="1"/>
  <c r="G102" i="2" a="1"/>
  <c r="G102" i="2" s="1"/>
  <c r="H102" i="2" a="1"/>
  <c r="H102" i="2" s="1"/>
  <c r="I102" i="2" s="1" a="1"/>
  <c r="I102" i="2" s="1"/>
  <c r="F102" i="2" a="1"/>
  <c r="F102" i="2" s="1"/>
  <c r="E103" i="2" a="1"/>
  <c r="E103" i="2" s="1"/>
  <c r="F103" i="2" a="1"/>
  <c r="F103" i="2" s="1"/>
  <c r="G103" i="2" a="1"/>
  <c r="G103" i="2" s="1"/>
  <c r="D103" i="2" a="1"/>
  <c r="D103" i="2" s="1"/>
  <c r="H103" i="2" a="1"/>
  <c r="H103" i="2" s="1"/>
  <c r="I103" i="2" s="1" a="1"/>
  <c r="I103" i="2" s="1"/>
  <c r="E104" i="2" a="1"/>
  <c r="E104" i="2" s="1"/>
  <c r="G104" i="2" a="1"/>
  <c r="G104" i="2" s="1"/>
  <c r="D104" i="2" a="1"/>
  <c r="D104" i="2" s="1"/>
  <c r="H104" i="2" a="1"/>
  <c r="H104" i="2" s="1"/>
  <c r="I104" i="2" s="1" a="1"/>
  <c r="I104" i="2" s="1"/>
  <c r="F104" i="2" a="1"/>
  <c r="F104" i="2" s="1"/>
  <c r="D105" i="2" a="1"/>
  <c r="D105" i="2" s="1"/>
  <c r="G105" i="2" a="1"/>
  <c r="G105" i="2" s="1"/>
  <c r="E105" i="2" a="1"/>
  <c r="E105" i="2" s="1"/>
  <c r="H105" i="2" a="1"/>
  <c r="H105" i="2" s="1"/>
  <c r="I105" i="2" s="1" a="1"/>
  <c r="I105" i="2" s="1"/>
  <c r="F105" i="2" a="1"/>
  <c r="F105" i="2" s="1"/>
  <c r="H106" i="2" a="1"/>
  <c r="H106" i="2" s="1"/>
  <c r="I106" i="2" s="1" a="1"/>
  <c r="I106" i="2" s="1"/>
  <c r="E106" i="2" a="1"/>
  <c r="E106" i="2" s="1"/>
  <c r="F106" i="2" a="1"/>
  <c r="F106" i="2" s="1"/>
  <c r="G106" i="2" a="1"/>
  <c r="G106" i="2" s="1"/>
  <c r="D106" i="2" a="1"/>
  <c r="D106" i="2" s="1"/>
  <c r="F107" i="2" a="1"/>
  <c r="F107" i="2" s="1"/>
  <c r="H107" i="2" a="1"/>
  <c r="H107" i="2" s="1"/>
  <c r="I107" i="2" s="1" a="1"/>
  <c r="I107" i="2" s="1"/>
  <c r="E107" i="2" a="1"/>
  <c r="E107" i="2" s="1"/>
  <c r="G107" i="2" a="1"/>
  <c r="G107" i="2" s="1"/>
  <c r="D107" i="2" a="1"/>
  <c r="D107" i="2" s="1"/>
  <c r="H108" i="2" a="1"/>
  <c r="H108" i="2" s="1"/>
  <c r="I108" i="2" s="1" a="1"/>
  <c r="I108" i="2" s="1"/>
  <c r="G108" i="2" a="1"/>
  <c r="G108" i="2" s="1"/>
  <c r="F108" i="2" a="1"/>
  <c r="F108" i="2" s="1"/>
  <c r="E108" i="2" a="1"/>
  <c r="E108" i="2" s="1"/>
  <c r="D108" i="2" a="1"/>
  <c r="D108" i="2" s="1"/>
  <c r="F109" i="2" a="1"/>
  <c r="F109" i="2" s="1"/>
  <c r="G109" i="2" a="1"/>
  <c r="G109" i="2" s="1"/>
  <c r="D109" i="2" a="1"/>
  <c r="D109" i="2" s="1"/>
  <c r="E109" i="2" a="1"/>
  <c r="E109" i="2" s="1"/>
  <c r="H109" i="2" a="1"/>
  <c r="H109" i="2" s="1"/>
  <c r="I109" i="2" s="1" a="1"/>
  <c r="I109" i="2" s="1"/>
  <c r="E110" i="2" a="1"/>
  <c r="E110" i="2" s="1"/>
  <c r="H110" i="2" a="1"/>
  <c r="H110" i="2" s="1"/>
  <c r="I110" i="2" s="1" a="1"/>
  <c r="I110" i="2" s="1"/>
  <c r="G110" i="2" a="1"/>
  <c r="G110" i="2" s="1"/>
  <c r="F110" i="2" a="1"/>
  <c r="F110" i="2" s="1"/>
  <c r="D110" i="2" a="1"/>
  <c r="D110" i="2" s="1"/>
  <c r="E111" i="2" a="1"/>
  <c r="E111" i="2" s="1"/>
  <c r="F111" i="2" a="1"/>
  <c r="F111" i="2" s="1"/>
  <c r="D111" i="2" a="1"/>
  <c r="D111" i="2" s="1"/>
  <c r="H111" i="2" a="1"/>
  <c r="H111" i="2" s="1"/>
  <c r="I111" i="2" s="1" a="1"/>
  <c r="I111" i="2" s="1"/>
  <c r="G111" i="2" a="1"/>
  <c r="G111" i="2" s="1"/>
  <c r="D112" i="2" a="1"/>
  <c r="D112" i="2" s="1"/>
  <c r="F112" i="2" a="1"/>
  <c r="F112" i="2" s="1"/>
  <c r="G112" i="2" a="1"/>
  <c r="G112" i="2" s="1"/>
  <c r="H112" i="2" a="1"/>
  <c r="H112" i="2" s="1"/>
  <c r="I112" i="2" s="1" a="1"/>
  <c r="I112" i="2" s="1"/>
  <c r="E112" i="2" a="1"/>
  <c r="E112" i="2" s="1"/>
  <c r="H113" i="2" a="1"/>
  <c r="H113" i="2" s="1"/>
  <c r="I113" i="2" s="1" a="1"/>
  <c r="I113" i="2" s="1"/>
  <c r="G113" i="2" a="1"/>
  <c r="G113" i="2" s="1"/>
  <c r="E113" i="2" a="1"/>
  <c r="E113" i="2" s="1"/>
  <c r="D113" i="2" a="1"/>
  <c r="D113" i="2" s="1"/>
  <c r="F113" i="2" a="1"/>
  <c r="F113" i="2" s="1"/>
  <c r="H114" i="2" a="1"/>
  <c r="H114" i="2" s="1"/>
  <c r="I114" i="2" s="1" a="1"/>
  <c r="I114" i="2" s="1"/>
  <c r="G114" i="2" a="1"/>
  <c r="G114" i="2" s="1"/>
  <c r="D114" i="2" a="1"/>
  <c r="D114" i="2" s="1"/>
  <c r="E114" i="2" a="1"/>
  <c r="E114" i="2" s="1"/>
  <c r="F114" i="2" a="1"/>
  <c r="F114" i="2" s="1"/>
  <c r="F115" i="2" a="1"/>
  <c r="F115" i="2" s="1"/>
  <c r="H115" i="2" a="1"/>
  <c r="H115" i="2" s="1"/>
  <c r="I115" i="2" s="1" a="1"/>
  <c r="I115" i="2" s="1"/>
  <c r="G115" i="2" a="1"/>
  <c r="G115" i="2" s="1"/>
  <c r="D115" i="2" a="1"/>
  <c r="D115" i="2" s="1"/>
  <c r="E115" i="2" a="1"/>
  <c r="E115" i="2" s="1"/>
  <c r="F116" i="2" a="1"/>
  <c r="F116" i="2" s="1"/>
  <c r="G116" i="2" a="1"/>
  <c r="G116" i="2" s="1"/>
  <c r="E116" i="2" a="1"/>
  <c r="E116" i="2" s="1"/>
  <c r="D116" i="2" a="1"/>
  <c r="D116" i="2" s="1"/>
  <c r="H116" i="2" a="1"/>
  <c r="H116" i="2" s="1"/>
  <c r="I116" i="2" s="1" a="1"/>
  <c r="I116" i="2" s="1"/>
  <c r="H117" i="2" a="1"/>
  <c r="H117" i="2" s="1"/>
  <c r="I117" i="2" s="1" a="1"/>
  <c r="I117" i="2" s="1"/>
  <c r="F117" i="2" a="1"/>
  <c r="F117" i="2" s="1"/>
  <c r="E117" i="2" a="1"/>
  <c r="E117" i="2" s="1"/>
  <c r="D117" i="2" a="1"/>
  <c r="D117" i="2" s="1"/>
  <c r="G117" i="2" a="1"/>
  <c r="G117" i="2" s="1"/>
  <c r="G118" i="2" a="1"/>
  <c r="G118" i="2" s="1"/>
  <c r="H118" i="2" a="1"/>
  <c r="H118" i="2" s="1"/>
  <c r="I118" i="2" s="1" a="1"/>
  <c r="I118" i="2" s="1"/>
  <c r="F118" i="2" a="1"/>
  <c r="F118" i="2" s="1"/>
  <c r="D118" i="2" a="1"/>
  <c r="D118" i="2" s="1"/>
  <c r="E118" i="2" a="1"/>
  <c r="E118" i="2" s="1"/>
  <c r="G119" i="2" a="1"/>
  <c r="G119" i="2" s="1"/>
  <c r="E119" i="2" a="1"/>
  <c r="E119" i="2" s="1"/>
  <c r="H119" i="2" a="1"/>
  <c r="H119" i="2" s="1"/>
  <c r="I119" i="2" s="1" a="1"/>
  <c r="I119" i="2" s="1"/>
  <c r="F119" i="2" a="1"/>
  <c r="F119" i="2" s="1"/>
  <c r="D119" i="2" a="1"/>
  <c r="D119" i="2" s="1"/>
  <c r="D120" i="2" a="1"/>
  <c r="D120" i="2" s="1"/>
  <c r="G120" i="2" a="1"/>
  <c r="G120" i="2" s="1"/>
  <c r="E120" i="2" a="1"/>
  <c r="E120" i="2" s="1"/>
  <c r="F120" i="2" a="1"/>
  <c r="F120" i="2" s="1"/>
  <c r="H120" i="2" a="1"/>
  <c r="H120" i="2" s="1"/>
  <c r="I120" i="2" s="1" a="1"/>
  <c r="I120" i="2" s="1"/>
  <c r="F121" i="2" a="1"/>
  <c r="F121" i="2" s="1"/>
  <c r="G121" i="2" a="1"/>
  <c r="G121" i="2" s="1"/>
  <c r="H121" i="2" a="1"/>
  <c r="H121" i="2" s="1"/>
  <c r="I121" i="2" s="1" a="1"/>
  <c r="I121" i="2" s="1"/>
  <c r="E121" i="2" a="1"/>
  <c r="E121" i="2" s="1"/>
  <c r="D121" i="2" a="1"/>
  <c r="D121" i="2" s="1"/>
  <c r="D122" i="2" a="1"/>
  <c r="D122" i="2" s="1"/>
  <c r="H122" i="2" a="1"/>
  <c r="H122" i="2" s="1"/>
  <c r="I122" i="2" s="1" a="1"/>
  <c r="I122" i="2" s="1"/>
  <c r="G122" i="2" a="1"/>
  <c r="G122" i="2" s="1"/>
  <c r="F122" i="2" a="1"/>
  <c r="F122" i="2" s="1"/>
  <c r="E122" i="2" a="1"/>
  <c r="E122" i="2" s="1"/>
  <c r="F123" i="2" a="1"/>
  <c r="F123" i="2" s="1"/>
  <c r="D123" i="2" a="1"/>
  <c r="D123" i="2" s="1"/>
  <c r="E123" i="2" a="1"/>
  <c r="E123" i="2" s="1"/>
  <c r="G123" i="2" a="1"/>
  <c r="G123" i="2" s="1"/>
  <c r="H123" i="2" a="1"/>
  <c r="H123" i="2" s="1"/>
  <c r="I123" i="2" s="1" a="1"/>
  <c r="I123" i="2" s="1"/>
  <c r="D124" i="2" a="1"/>
  <c r="D124" i="2" s="1"/>
  <c r="G124" i="2" a="1"/>
  <c r="G124" i="2" s="1"/>
  <c r="F124" i="2" a="1"/>
  <c r="F124" i="2" s="1"/>
  <c r="E124" i="2" a="1"/>
  <c r="E124" i="2" s="1"/>
  <c r="H124" i="2" a="1"/>
  <c r="H124" i="2" s="1"/>
  <c r="I124" i="2" s="1" a="1"/>
  <c r="I124" i="2" s="1"/>
  <c r="G125" i="2" a="1"/>
  <c r="G125" i="2" s="1"/>
  <c r="D125" i="2" a="1"/>
  <c r="D125" i="2" s="1"/>
  <c r="H125" i="2" a="1"/>
  <c r="H125" i="2" s="1"/>
  <c r="I125" i="2" s="1" a="1"/>
  <c r="I125" i="2" s="1"/>
  <c r="E125" i="2" a="1"/>
  <c r="E125" i="2" s="1"/>
  <c r="F125" i="2" a="1"/>
  <c r="F125" i="2" s="1"/>
  <c r="F126" i="2" a="1"/>
  <c r="F126" i="2" s="1"/>
  <c r="G126" i="2" a="1"/>
  <c r="G126" i="2" s="1"/>
  <c r="D126" i="2" a="1"/>
  <c r="D126" i="2" s="1"/>
  <c r="H126" i="2" a="1"/>
  <c r="H126" i="2" s="1"/>
  <c r="I126" i="2" s="1" a="1"/>
  <c r="I126" i="2" s="1"/>
  <c r="E126" i="2" a="1"/>
  <c r="E126" i="2" s="1"/>
  <c r="G127" i="2" a="1"/>
  <c r="G127" i="2" s="1"/>
  <c r="F127" i="2" a="1"/>
  <c r="F127" i="2" s="1"/>
  <c r="D127" i="2" a="1"/>
  <c r="D127" i="2" s="1"/>
  <c r="H127" i="2" a="1"/>
  <c r="H127" i="2" s="1"/>
  <c r="I127" i="2" s="1" a="1"/>
  <c r="I127" i="2" s="1"/>
  <c r="E127" i="2" a="1"/>
  <c r="E127" i="2" s="1"/>
  <c r="F128" i="2" a="1"/>
  <c r="F128" i="2" s="1"/>
  <c r="G128" i="2" a="1"/>
  <c r="G128" i="2" s="1"/>
  <c r="E128" i="2" a="1"/>
  <c r="E128" i="2" s="1"/>
  <c r="H128" i="2" a="1"/>
  <c r="H128" i="2" s="1"/>
  <c r="I128" i="2" s="1" a="1"/>
  <c r="I128" i="2" s="1"/>
  <c r="D128" i="2" a="1"/>
  <c r="D128" i="2" s="1"/>
  <c r="D129" i="2" a="1"/>
  <c r="D129" i="2" s="1"/>
  <c r="E129" i="2" a="1"/>
  <c r="E129" i="2" s="1"/>
  <c r="G129" i="2" a="1"/>
  <c r="G129" i="2" s="1"/>
  <c r="F129" i="2" a="1"/>
  <c r="F129" i="2" s="1"/>
  <c r="H129" i="2" a="1"/>
  <c r="H129" i="2" s="1"/>
  <c r="I129" i="2" s="1" a="1"/>
  <c r="I129" i="2" s="1"/>
  <c r="E130" i="2" a="1"/>
  <c r="E130" i="2" s="1"/>
  <c r="H130" i="2" a="1"/>
  <c r="H130" i="2" s="1"/>
  <c r="I130" i="2" s="1" a="1"/>
  <c r="I130" i="2" s="1"/>
  <c r="G130" i="2" a="1"/>
  <c r="G130" i="2" s="1"/>
  <c r="D130" i="2" a="1"/>
  <c r="D130" i="2" s="1"/>
  <c r="F130" i="2" a="1"/>
  <c r="F130" i="2" s="1"/>
  <c r="E131" i="2" a="1"/>
  <c r="E131" i="2" s="1"/>
  <c r="D131" i="2" a="1"/>
  <c r="D131" i="2" s="1"/>
  <c r="H131" i="2" a="1"/>
  <c r="H131" i="2" s="1"/>
  <c r="I131" i="2" s="1" a="1"/>
  <c r="I131" i="2" s="1"/>
  <c r="G131" i="2" a="1"/>
  <c r="G131" i="2" s="1"/>
  <c r="F131" i="2" a="1"/>
  <c r="F131" i="2" s="1"/>
  <c r="G132" i="2" a="1"/>
  <c r="G132" i="2" s="1"/>
  <c r="H132" i="2" a="1"/>
  <c r="H132" i="2" s="1"/>
  <c r="I132" i="2" s="1" a="1"/>
  <c r="I132" i="2" s="1"/>
  <c r="F132" i="2" a="1"/>
  <c r="F132" i="2" s="1"/>
  <c r="E132" i="2" a="1"/>
  <c r="E132" i="2" s="1"/>
  <c r="D132" i="2" a="1"/>
  <c r="D132" i="2" s="1"/>
  <c r="E133" i="2" a="1"/>
  <c r="E133" i="2" s="1"/>
  <c r="F133" i="2" a="1"/>
  <c r="F133" i="2" s="1"/>
  <c r="G133" i="2" a="1"/>
  <c r="G133" i="2" s="1"/>
  <c r="H133" i="2" a="1"/>
  <c r="H133" i="2" s="1"/>
  <c r="I133" i="2" s="1" a="1"/>
  <c r="I133" i="2" s="1"/>
  <c r="D133" i="2" a="1"/>
  <c r="D133" i="2" s="1"/>
  <c r="D134" i="2" a="1"/>
  <c r="D134" i="2" s="1"/>
  <c r="G134" i="2" a="1"/>
  <c r="G134" i="2" s="1"/>
  <c r="H134" i="2" a="1"/>
  <c r="H134" i="2" s="1"/>
  <c r="I134" i="2" s="1" a="1"/>
  <c r="I134" i="2" s="1"/>
  <c r="F134" i="2" a="1"/>
  <c r="F134" i="2" s="1"/>
  <c r="E134" i="2" a="1"/>
  <c r="E134" i="2" s="1"/>
  <c r="H135" i="2" a="1"/>
  <c r="H135" i="2" s="1"/>
  <c r="I135" i="2" s="1" a="1"/>
  <c r="I135" i="2" s="1"/>
  <c r="E135" i="2" a="1"/>
  <c r="E135" i="2" s="1"/>
  <c r="F135" i="2" a="1"/>
  <c r="F135" i="2" s="1"/>
  <c r="D135" i="2" a="1"/>
  <c r="D135" i="2" s="1"/>
  <c r="G135" i="2" a="1"/>
  <c r="G135" i="2" s="1"/>
  <c r="E136" i="2" a="1"/>
  <c r="E136" i="2" s="1"/>
  <c r="D136" i="2" a="1"/>
  <c r="D136" i="2" s="1"/>
  <c r="F136" i="2" a="1"/>
  <c r="F136" i="2" s="1"/>
  <c r="G136" i="2" a="1"/>
  <c r="G136" i="2" s="1"/>
  <c r="H136" i="2" a="1"/>
  <c r="H136" i="2" s="1"/>
  <c r="I136" i="2" s="1" a="1"/>
  <c r="I136" i="2" s="1"/>
  <c r="H137" i="2" a="1"/>
  <c r="H137" i="2" s="1"/>
  <c r="I137" i="2" s="1" a="1"/>
  <c r="I137" i="2" s="1"/>
  <c r="G137" i="2" a="1"/>
  <c r="G137" i="2" s="1"/>
  <c r="D137" i="2" a="1"/>
  <c r="D137" i="2" s="1"/>
  <c r="F137" i="2" a="1"/>
  <c r="F137" i="2" s="1"/>
  <c r="E137" i="2" a="1"/>
  <c r="E137" i="2" s="1"/>
  <c r="E138" i="2" a="1"/>
  <c r="E138" i="2" s="1"/>
  <c r="F138" i="2" a="1"/>
  <c r="F138" i="2" s="1"/>
  <c r="H138" i="2" a="1"/>
  <c r="H138" i="2" s="1"/>
  <c r="I138" i="2" s="1" a="1"/>
  <c r="I138" i="2" s="1"/>
  <c r="G138" i="2" a="1"/>
  <c r="G138" i="2" s="1"/>
  <c r="D138" i="2" a="1"/>
  <c r="D138" i="2" s="1"/>
  <c r="E139" i="2" a="1"/>
  <c r="E139" i="2" s="1"/>
  <c r="H139" i="2" a="1"/>
  <c r="H139" i="2" s="1"/>
  <c r="I139" i="2" s="1" a="1"/>
  <c r="I139" i="2" s="1"/>
  <c r="F139" i="2" a="1"/>
  <c r="F139" i="2" s="1"/>
  <c r="D139" i="2" a="1"/>
  <c r="D139" i="2" s="1"/>
  <c r="G139" i="2" a="1"/>
  <c r="G139" i="2" s="1"/>
  <c r="H140" i="2" a="1"/>
  <c r="H140" i="2" s="1"/>
  <c r="I140" i="2" s="1" a="1"/>
  <c r="I140" i="2" s="1"/>
  <c r="F140" i="2" a="1"/>
  <c r="F140" i="2" s="1"/>
  <c r="G140" i="2" a="1"/>
  <c r="G140" i="2" s="1"/>
  <c r="D140" i="2" a="1"/>
  <c r="D140" i="2" s="1"/>
  <c r="E140" i="2" a="1"/>
  <c r="E140" i="2" s="1"/>
  <c r="E141" i="2" a="1"/>
  <c r="E141" i="2" s="1"/>
  <c r="G141" i="2" a="1"/>
  <c r="G141" i="2" s="1"/>
  <c r="D141" i="2" a="1"/>
  <c r="D141" i="2" s="1"/>
  <c r="H141" i="2" a="1"/>
  <c r="H141" i="2" s="1"/>
  <c r="I141" i="2" s="1" a="1"/>
  <c r="I141" i="2" s="1"/>
  <c r="F141" i="2" a="1"/>
  <c r="F141" i="2" s="1"/>
  <c r="H142" i="2" a="1"/>
  <c r="H142" i="2" s="1"/>
  <c r="I142" i="2" s="1" a="1"/>
  <c r="I142" i="2" s="1"/>
  <c r="F142" i="2" a="1"/>
  <c r="F142" i="2" s="1"/>
  <c r="E142" i="2" a="1"/>
  <c r="E142" i="2" s="1"/>
  <c r="D142" i="2" a="1"/>
  <c r="D142" i="2" s="1"/>
  <c r="G142" i="2" a="1"/>
  <c r="G142" i="2" s="1"/>
  <c r="G143" i="2" a="1"/>
  <c r="G143" i="2" s="1"/>
  <c r="E143" i="2" a="1"/>
  <c r="E143" i="2" s="1"/>
  <c r="D143" i="2" a="1"/>
  <c r="D143" i="2" s="1"/>
  <c r="H143" i="2" a="1"/>
  <c r="H143" i="2" s="1"/>
  <c r="I143" i="2" s="1" a="1"/>
  <c r="I143" i="2" s="1"/>
  <c r="F143" i="2" a="1"/>
  <c r="F143" i="2" s="1"/>
  <c r="E144" i="2" a="1"/>
  <c r="E144" i="2" s="1"/>
  <c r="H144" i="2" a="1"/>
  <c r="H144" i="2" s="1"/>
  <c r="I144" i="2" s="1" a="1"/>
  <c r="I144" i="2" s="1"/>
  <c r="G144" i="2" a="1"/>
  <c r="G144" i="2" s="1"/>
  <c r="F144" i="2" a="1"/>
  <c r="F144" i="2" s="1"/>
  <c r="D144" i="2" a="1"/>
  <c r="D144" i="2" s="1"/>
  <c r="F145" i="2" a="1"/>
  <c r="F145" i="2" s="1"/>
  <c r="G145" i="2" a="1"/>
  <c r="G145" i="2" s="1"/>
  <c r="D145" i="2" a="1"/>
  <c r="D145" i="2" s="1"/>
  <c r="H145" i="2" a="1"/>
  <c r="H145" i="2" s="1"/>
  <c r="I145" i="2" s="1" a="1"/>
  <c r="I145" i="2" s="1"/>
  <c r="E145" i="2" a="1"/>
  <c r="E145" i="2" s="1"/>
  <c r="G146" i="2" a="1"/>
  <c r="G146" i="2" s="1"/>
  <c r="F146" i="2" a="1"/>
  <c r="F146" i="2" s="1"/>
  <c r="E146" i="2" a="1"/>
  <c r="E146" i="2" s="1"/>
  <c r="D146" i="2" a="1"/>
  <c r="D146" i="2" s="1"/>
  <c r="H146" i="2" a="1"/>
  <c r="H146" i="2" s="1"/>
  <c r="I146" i="2" s="1" a="1"/>
  <c r="I146" i="2" s="1"/>
  <c r="E147" i="2" a="1"/>
  <c r="E147" i="2" s="1"/>
  <c r="G147" i="2" a="1"/>
  <c r="G147" i="2" s="1"/>
  <c r="D147" i="2" a="1"/>
  <c r="D147" i="2" s="1"/>
  <c r="H147" i="2" a="1"/>
  <c r="H147" i="2" s="1"/>
  <c r="I147" i="2" s="1" a="1"/>
  <c r="I147" i="2" s="1"/>
  <c r="F147" i="2" a="1"/>
  <c r="F147" i="2" s="1"/>
  <c r="H148" i="2" a="1"/>
  <c r="H148" i="2" s="1"/>
  <c r="I148" i="2" s="1" a="1"/>
  <c r="I148" i="2" s="1"/>
  <c r="D148" i="2" a="1"/>
  <c r="D148" i="2" s="1"/>
  <c r="F148" i="2" a="1"/>
  <c r="F148" i="2" s="1"/>
  <c r="E148" i="2" a="1"/>
  <c r="E148" i="2" s="1"/>
  <c r="G148" i="2" a="1"/>
  <c r="G148" i="2" s="1"/>
  <c r="G149" i="2" a="1"/>
  <c r="G149" i="2" s="1"/>
  <c r="D149" i="2" a="1"/>
  <c r="D149" i="2" s="1"/>
  <c r="H149" i="2" a="1"/>
  <c r="H149" i="2" s="1"/>
  <c r="I149" i="2" s="1" a="1"/>
  <c r="I149" i="2" s="1"/>
  <c r="F149" i="2" a="1"/>
  <c r="F149" i="2" s="1"/>
  <c r="E149" i="2" a="1"/>
  <c r="E149" i="2" s="1"/>
  <c r="G150" i="2" a="1"/>
  <c r="G150" i="2" s="1"/>
  <c r="E150" i="2" a="1"/>
  <c r="E150" i="2" s="1"/>
  <c r="D150" i="2" a="1"/>
  <c r="D150" i="2" s="1"/>
  <c r="H150" i="2" a="1"/>
  <c r="H150" i="2" s="1"/>
  <c r="I150" i="2" s="1" a="1"/>
  <c r="I150" i="2" s="1"/>
  <c r="F150" i="2" a="1"/>
  <c r="F150" i="2" s="1"/>
  <c r="D151" i="2" a="1"/>
  <c r="D151" i="2" s="1"/>
  <c r="G151" i="2" a="1"/>
  <c r="G151" i="2" s="1"/>
  <c r="H151" i="2" a="1"/>
  <c r="H151" i="2" s="1"/>
  <c r="I151" i="2" s="1" a="1"/>
  <c r="I151" i="2" s="1"/>
  <c r="F151" i="2" a="1"/>
  <c r="F151" i="2" s="1"/>
  <c r="E151" i="2" a="1"/>
  <c r="E151" i="2" s="1"/>
  <c r="E152" i="2" a="1"/>
  <c r="E152" i="2" s="1"/>
  <c r="D152" i="2" a="1"/>
  <c r="D152" i="2" s="1"/>
  <c r="G152" i="2" a="1"/>
  <c r="G152" i="2" s="1"/>
  <c r="H152" i="2" a="1"/>
  <c r="H152" i="2" s="1"/>
  <c r="I152" i="2" s="1" a="1"/>
  <c r="I152" i="2" s="1"/>
  <c r="F152" i="2" a="1"/>
  <c r="F152" i="2" s="1"/>
  <c r="F153" i="2" a="1"/>
  <c r="F153" i="2" s="1"/>
  <c r="H153" i="2" a="1"/>
  <c r="H153" i="2" s="1"/>
  <c r="I153" i="2" s="1" a="1"/>
  <c r="I153" i="2" s="1"/>
  <c r="D153" i="2" a="1"/>
  <c r="D153" i="2" s="1"/>
  <c r="E153" i="2" a="1"/>
  <c r="E153" i="2" s="1"/>
  <c r="G153" i="2" a="1"/>
  <c r="G153" i="2" s="1"/>
  <c r="F154" i="2" a="1"/>
  <c r="F154" i="2" s="1"/>
  <c r="H154" i="2" a="1"/>
  <c r="H154" i="2" s="1"/>
  <c r="I154" i="2" s="1" a="1"/>
  <c r="I154" i="2" s="1"/>
  <c r="G154" i="2" a="1"/>
  <c r="G154" i="2" s="1"/>
  <c r="E154" i="2" a="1"/>
  <c r="E154" i="2" s="1"/>
  <c r="D154" i="2" a="1"/>
  <c r="D154" i="2" s="1"/>
  <c r="G155" i="2" a="1"/>
  <c r="G155" i="2" s="1"/>
  <c r="H155" i="2" a="1"/>
  <c r="H155" i="2" s="1"/>
  <c r="I155" i="2" s="1" a="1"/>
  <c r="I155" i="2" s="1"/>
  <c r="D155" i="2" a="1"/>
  <c r="D155" i="2" s="1"/>
  <c r="F155" i="2" a="1"/>
  <c r="F155" i="2" s="1"/>
  <c r="E155" i="2" a="1"/>
  <c r="E155" i="2" s="1"/>
  <c r="F156" i="2" a="1"/>
  <c r="F156" i="2" s="1"/>
  <c r="H156" i="2" a="1"/>
  <c r="H156" i="2" s="1"/>
  <c r="I156" i="2" s="1" a="1"/>
  <c r="I156" i="2" s="1"/>
  <c r="E156" i="2" a="1"/>
  <c r="E156" i="2" s="1"/>
  <c r="G156" i="2" a="1"/>
  <c r="G156" i="2" s="1"/>
  <c r="D156" i="2" a="1"/>
  <c r="D156" i="2" s="1"/>
  <c r="H157" i="2" a="1"/>
  <c r="H157" i="2" s="1"/>
  <c r="I157" i="2" s="1" a="1"/>
  <c r="I157" i="2" s="1"/>
  <c r="E157" i="2" a="1"/>
  <c r="E157" i="2" s="1"/>
  <c r="G157" i="2" a="1"/>
  <c r="G157" i="2" s="1"/>
  <c r="F157" i="2" a="1"/>
  <c r="F157" i="2" s="1"/>
  <c r="D157" i="2" a="1"/>
  <c r="D157" i="2" s="1"/>
  <c r="G158" i="2" a="1"/>
  <c r="G158" i="2" s="1"/>
  <c r="D158" i="2" a="1"/>
  <c r="D158" i="2" s="1"/>
  <c r="H158" i="2" a="1"/>
  <c r="H158" i="2" s="1"/>
  <c r="I158" i="2" s="1" a="1"/>
  <c r="I158" i="2" s="1"/>
  <c r="F158" i="2" a="1"/>
  <c r="F158" i="2" s="1"/>
  <c r="E158" i="2" a="1"/>
  <c r="E158" i="2" s="1"/>
  <c r="H159" i="2" a="1"/>
  <c r="H159" i="2" s="1"/>
  <c r="I159" i="2" s="1" a="1"/>
  <c r="I159" i="2" s="1"/>
  <c r="G159" i="2" a="1"/>
  <c r="G159" i="2" s="1"/>
  <c r="D159" i="2" a="1"/>
  <c r="D159" i="2" s="1"/>
  <c r="E159" i="2" a="1"/>
  <c r="E159" i="2" s="1"/>
  <c r="F159" i="2" a="1"/>
  <c r="F159" i="2" s="1"/>
  <c r="F160" i="2" a="1"/>
  <c r="F160" i="2" s="1"/>
  <c r="D160" i="2" a="1"/>
  <c r="D160" i="2" s="1"/>
  <c r="E160" i="2" a="1"/>
  <c r="E160" i="2" s="1"/>
  <c r="G160" i="2" a="1"/>
  <c r="G160" i="2" s="1"/>
  <c r="H160" i="2" a="1"/>
  <c r="H160" i="2" s="1"/>
  <c r="I160" i="2" s="1" a="1"/>
  <c r="I160" i="2" s="1"/>
  <c r="E161" i="2" a="1"/>
  <c r="E161" i="2" s="1"/>
  <c r="G161" i="2" a="1"/>
  <c r="G161" i="2" s="1"/>
  <c r="H161" i="2" a="1"/>
  <c r="H161" i="2" s="1"/>
  <c r="I161" i="2" s="1" a="1"/>
  <c r="I161" i="2" s="1"/>
  <c r="D161" i="2" a="1"/>
  <c r="D161" i="2" s="1"/>
  <c r="F161" i="2" a="1"/>
  <c r="F161" i="2" s="1"/>
  <c r="H162" i="2" a="1"/>
  <c r="H162" i="2" s="1"/>
  <c r="I162" i="2" s="1" a="1"/>
  <c r="I162" i="2" s="1"/>
  <c r="G162" i="2" a="1"/>
  <c r="G162" i="2" s="1"/>
  <c r="D162" i="2" a="1"/>
  <c r="D162" i="2" s="1"/>
  <c r="F162" i="2" a="1"/>
  <c r="F162" i="2" s="1"/>
  <c r="E162" i="2" a="1"/>
  <c r="E162" i="2" s="1"/>
  <c r="H163" i="2" a="1"/>
  <c r="H163" i="2" s="1"/>
  <c r="I163" i="2" s="1" a="1"/>
  <c r="I163" i="2" s="1"/>
  <c r="F163" i="2" a="1"/>
  <c r="F163" i="2" s="1"/>
  <c r="D163" i="2" a="1"/>
  <c r="D163" i="2" s="1"/>
  <c r="E163" i="2" a="1"/>
  <c r="E163" i="2" s="1"/>
  <c r="G163" i="2" a="1"/>
  <c r="G163" i="2" s="1"/>
  <c r="F164" i="2" a="1"/>
  <c r="F164" i="2" s="1"/>
  <c r="D164" i="2" a="1"/>
  <c r="D164" i="2" s="1"/>
  <c r="G164" i="2" a="1"/>
  <c r="G164" i="2" s="1"/>
  <c r="E164" i="2" a="1"/>
  <c r="E164" i="2" s="1"/>
  <c r="H164" i="2" a="1"/>
  <c r="H164" i="2" s="1"/>
  <c r="I164" i="2" s="1" a="1"/>
  <c r="I164" i="2" s="1"/>
  <c r="H165" i="2" a="1"/>
  <c r="H165" i="2" s="1"/>
  <c r="I165" i="2" s="1" a="1"/>
  <c r="I165" i="2" s="1"/>
  <c r="D165" i="2" a="1"/>
  <c r="D165" i="2" s="1"/>
  <c r="E165" i="2" a="1"/>
  <c r="E165" i="2" s="1"/>
  <c r="G165" i="2" a="1"/>
  <c r="G165" i="2" s="1"/>
  <c r="F165" i="2" a="1"/>
  <c r="F165" i="2" s="1"/>
  <c r="H166" i="2" a="1"/>
  <c r="H166" i="2" s="1"/>
  <c r="I166" i="2" s="1" a="1"/>
  <c r="I166" i="2" s="1"/>
  <c r="E166" i="2" a="1"/>
  <c r="E166" i="2" s="1"/>
  <c r="G166" i="2" a="1"/>
  <c r="G166" i="2" s="1"/>
  <c r="F166" i="2" a="1"/>
  <c r="F166" i="2" s="1"/>
  <c r="D166" i="2" a="1"/>
  <c r="D166" i="2" s="1"/>
  <c r="G167" i="2" a="1"/>
  <c r="G167" i="2" s="1"/>
  <c r="E167" i="2" a="1"/>
  <c r="E167" i="2" s="1"/>
  <c r="D167" i="2" a="1"/>
  <c r="D167" i="2" s="1"/>
  <c r="F167" i="2" a="1"/>
  <c r="F167" i="2" s="1"/>
  <c r="H167" i="2" a="1"/>
  <c r="H167" i="2" s="1"/>
  <c r="I167" i="2" s="1" a="1"/>
  <c r="I167" i="2" s="1"/>
  <c r="H168" i="2" a="1"/>
  <c r="H168" i="2" s="1"/>
  <c r="I168" i="2" s="1" a="1"/>
  <c r="I168" i="2" s="1"/>
  <c r="D168" i="2" a="1"/>
  <c r="D168" i="2" s="1"/>
  <c r="E168" i="2" a="1"/>
  <c r="E168" i="2" s="1"/>
  <c r="G168" i="2" a="1"/>
  <c r="G168" i="2" s="1"/>
  <c r="F168" i="2" a="1"/>
  <c r="F168" i="2" s="1"/>
  <c r="F169" i="2" a="1"/>
  <c r="F169" i="2" s="1"/>
  <c r="E169" i="2" a="1"/>
  <c r="E169" i="2" s="1"/>
  <c r="H169" i="2" a="1"/>
  <c r="H169" i="2" s="1"/>
  <c r="I169" i="2" s="1" a="1"/>
  <c r="I169" i="2" s="1"/>
  <c r="D169" i="2" a="1"/>
  <c r="D169" i="2" s="1"/>
  <c r="G169" i="2" a="1"/>
  <c r="G169" i="2" s="1"/>
  <c r="D170" i="2" a="1"/>
  <c r="D170" i="2" s="1"/>
  <c r="G170" i="2" a="1"/>
  <c r="G170" i="2" s="1"/>
  <c r="E170" i="2" a="1"/>
  <c r="E170" i="2" s="1"/>
  <c r="F170" i="2" a="1"/>
  <c r="F170" i="2" s="1"/>
  <c r="H170" i="2" a="1"/>
  <c r="H170" i="2" s="1"/>
  <c r="I170" i="2" s="1" a="1"/>
  <c r="I170" i="2" s="1"/>
  <c r="E171" i="2" a="1"/>
  <c r="E171" i="2" s="1"/>
  <c r="H171" i="2" a="1"/>
  <c r="H171" i="2" s="1"/>
  <c r="I171" i="2" s="1" a="1"/>
  <c r="I171" i="2" s="1"/>
  <c r="G171" i="2" a="1"/>
  <c r="G171" i="2" s="1"/>
  <c r="D171" i="2" a="1"/>
  <c r="D171" i="2" s="1"/>
  <c r="F171" i="2" a="1"/>
  <c r="F171" i="2" s="1"/>
  <c r="E172" i="2" a="1"/>
  <c r="E172" i="2" s="1"/>
  <c r="G172" i="2" a="1"/>
  <c r="G172" i="2" s="1"/>
  <c r="H172" i="2" a="1"/>
  <c r="H172" i="2" s="1"/>
  <c r="I172" i="2" s="1" a="1"/>
  <c r="I172" i="2" s="1"/>
  <c r="F172" i="2" a="1"/>
  <c r="F172" i="2" s="1"/>
  <c r="D172" i="2" a="1"/>
  <c r="D172" i="2" s="1"/>
  <c r="D173" i="2" a="1"/>
  <c r="D173" i="2" s="1"/>
  <c r="G173" i="2" a="1"/>
  <c r="G173" i="2" s="1"/>
  <c r="H173" i="2" a="1"/>
  <c r="H173" i="2" s="1"/>
  <c r="I173" i="2" s="1" a="1"/>
  <c r="I173" i="2" s="1"/>
  <c r="F173" i="2" a="1"/>
  <c r="F173" i="2" s="1"/>
  <c r="E173" i="2" a="1"/>
  <c r="E173" i="2" s="1"/>
  <c r="F174" i="2" a="1"/>
  <c r="F174" i="2" s="1"/>
  <c r="E174" i="2" a="1"/>
  <c r="E174" i="2" s="1"/>
  <c r="G174" i="2" a="1"/>
  <c r="G174" i="2" s="1"/>
  <c r="D174" i="2" a="1"/>
  <c r="D174" i="2" s="1"/>
  <c r="H174" i="2" a="1"/>
  <c r="H174" i="2" s="1"/>
  <c r="I174" i="2" s="1" a="1"/>
  <c r="I174" i="2" s="1"/>
  <c r="H175" i="2" a="1"/>
  <c r="H175" i="2" s="1"/>
  <c r="I175" i="2" s="1" a="1"/>
  <c r="I175" i="2" s="1"/>
  <c r="F175" i="2" a="1"/>
  <c r="F175" i="2" s="1"/>
  <c r="D175" i="2" a="1"/>
  <c r="D175" i="2" s="1"/>
  <c r="G175" i="2" a="1"/>
  <c r="G175" i="2" s="1"/>
  <c r="E175" i="2" a="1"/>
  <c r="E175" i="2" s="1"/>
  <c r="F176" i="2" a="1"/>
  <c r="F176" i="2" s="1"/>
  <c r="E176" i="2" a="1"/>
  <c r="E176" i="2" s="1"/>
  <c r="D176" i="2" a="1"/>
  <c r="D176" i="2" s="1"/>
  <c r="H176" i="2" a="1"/>
  <c r="H176" i="2" s="1"/>
  <c r="I176" i="2" s="1" a="1"/>
  <c r="I176" i="2" s="1"/>
  <c r="G176" i="2" a="1"/>
  <c r="G176" i="2" s="1"/>
  <c r="D177" i="2" a="1"/>
  <c r="D177" i="2" s="1"/>
  <c r="F177" i="2" a="1"/>
  <c r="F177" i="2" s="1"/>
  <c r="E177" i="2" a="1"/>
  <c r="E177" i="2" s="1"/>
  <c r="H177" i="2" a="1"/>
  <c r="H177" i="2" s="1"/>
  <c r="I177" i="2" s="1" a="1"/>
  <c r="I177" i="2" s="1"/>
  <c r="G177" i="2" a="1"/>
  <c r="G177" i="2" s="1"/>
  <c r="H178" i="2" a="1"/>
  <c r="H178" i="2" s="1"/>
  <c r="I178" i="2" s="1" a="1"/>
  <c r="I178" i="2" s="1"/>
  <c r="F178" i="2" a="1"/>
  <c r="F178" i="2" s="1"/>
  <c r="G178" i="2" a="1"/>
  <c r="G178" i="2" s="1"/>
  <c r="E178" i="2" a="1"/>
  <c r="E178" i="2" s="1"/>
  <c r="D178" i="2" a="1"/>
  <c r="D178" i="2" s="1"/>
  <c r="G179" i="2" a="1"/>
  <c r="G179" i="2" s="1"/>
  <c r="H179" i="2" a="1"/>
  <c r="H179" i="2" s="1"/>
  <c r="I179" i="2" s="1" a="1"/>
  <c r="I179" i="2" s="1"/>
  <c r="F179" i="2" a="1"/>
  <c r="F179" i="2" s="1"/>
  <c r="E179" i="2" a="1"/>
  <c r="E179" i="2" s="1"/>
  <c r="D179" i="2" a="1"/>
  <c r="D179" i="2" s="1"/>
  <c r="E180" i="2" a="1"/>
  <c r="E180" i="2" s="1"/>
  <c r="H180" i="2" a="1"/>
  <c r="H180" i="2" s="1"/>
  <c r="I180" i="2" s="1" a="1"/>
  <c r="I180" i="2" s="1"/>
  <c r="D180" i="2" a="1"/>
  <c r="D180" i="2" s="1"/>
  <c r="G180" i="2" a="1"/>
  <c r="G180" i="2" s="1"/>
  <c r="F180" i="2" a="1"/>
  <c r="F180" i="2" s="1"/>
  <c r="D181" i="2" a="1"/>
  <c r="D181" i="2" s="1"/>
  <c r="F181" i="2" a="1"/>
  <c r="F181" i="2" s="1"/>
  <c r="H181" i="2" a="1"/>
  <c r="H181" i="2" s="1"/>
  <c r="I181" i="2" s="1" a="1"/>
  <c r="I181" i="2" s="1"/>
  <c r="E181" i="2" a="1"/>
  <c r="E181" i="2" s="1"/>
  <c r="G181" i="2" a="1"/>
  <c r="G181" i="2" s="1"/>
  <c r="F182" i="2" a="1"/>
  <c r="F182" i="2" s="1"/>
  <c r="D182" i="2" a="1"/>
  <c r="D182" i="2" s="1"/>
  <c r="G182" i="2" a="1"/>
  <c r="G182" i="2" s="1"/>
  <c r="E182" i="2" a="1"/>
  <c r="E182" i="2" s="1"/>
  <c r="H182" i="2" a="1"/>
  <c r="H182" i="2" s="1"/>
  <c r="I182" i="2" s="1" a="1"/>
  <c r="I182" i="2" s="1"/>
  <c r="E183" i="2" a="1"/>
  <c r="E183" i="2" s="1"/>
  <c r="F183" i="2" a="1"/>
  <c r="F183" i="2" s="1"/>
  <c r="D183" i="2" a="1"/>
  <c r="D183" i="2" s="1"/>
  <c r="H183" i="2" a="1"/>
  <c r="H183" i="2" s="1"/>
  <c r="I183" i="2" s="1" a="1"/>
  <c r="I183" i="2" s="1"/>
  <c r="G183" i="2" a="1"/>
  <c r="G183" i="2" s="1"/>
  <c r="F184" i="2" a="1"/>
  <c r="F184" i="2" s="1"/>
  <c r="E184" i="2" a="1"/>
  <c r="E184" i="2" s="1"/>
  <c r="G184" i="2" a="1"/>
  <c r="G184" i="2" s="1"/>
  <c r="D184" i="2" a="1"/>
  <c r="D184" i="2" s="1"/>
  <c r="H184" i="2" a="1"/>
  <c r="H184" i="2" s="1"/>
  <c r="I184" i="2" s="1" a="1"/>
  <c r="I184" i="2" s="1"/>
  <c r="G185" i="2" a="1"/>
  <c r="G185" i="2" s="1"/>
  <c r="F185" i="2" a="1"/>
  <c r="F185" i="2" s="1"/>
  <c r="E185" i="2" a="1"/>
  <c r="E185" i="2" s="1"/>
  <c r="D185" i="2" a="1"/>
  <c r="D185" i="2" s="1"/>
  <c r="H185" i="2" a="1"/>
  <c r="H185" i="2" s="1"/>
  <c r="I185" i="2" s="1" a="1"/>
  <c r="I185" i="2" s="1"/>
  <c r="F186" i="2" a="1"/>
  <c r="F186" i="2" s="1"/>
  <c r="H186" i="2" a="1"/>
  <c r="H186" i="2" s="1"/>
  <c r="I186" i="2" s="1" a="1"/>
  <c r="I186" i="2" s="1"/>
  <c r="D186" i="2" a="1"/>
  <c r="D186" i="2" s="1"/>
  <c r="E186" i="2" a="1"/>
  <c r="E186" i="2" s="1"/>
  <c r="G186" i="2" a="1"/>
  <c r="G186" i="2" s="1"/>
  <c r="D187" i="2" a="1"/>
  <c r="D187" i="2" s="1"/>
  <c r="H187" i="2" a="1"/>
  <c r="H187" i="2" s="1"/>
  <c r="I187" i="2" s="1" a="1"/>
  <c r="I187" i="2" s="1"/>
  <c r="E187" i="2" a="1"/>
  <c r="E187" i="2" s="1"/>
  <c r="F187" i="2" a="1"/>
  <c r="F187" i="2" s="1"/>
  <c r="G187" i="2" a="1"/>
  <c r="G187" i="2" s="1"/>
  <c r="F188" i="2" a="1"/>
  <c r="F188" i="2" s="1"/>
  <c r="D188" i="2" a="1"/>
  <c r="D188" i="2" s="1"/>
  <c r="H188" i="2" a="1"/>
  <c r="H188" i="2" s="1"/>
  <c r="I188" i="2" s="1" a="1"/>
  <c r="I188" i="2" s="1"/>
  <c r="E188" i="2" a="1"/>
  <c r="E188" i="2" s="1"/>
  <c r="G188" i="2" a="1"/>
  <c r="G188" i="2" s="1"/>
  <c r="D189" i="2" a="1"/>
  <c r="D189" i="2" s="1"/>
  <c r="H189" i="2" a="1"/>
  <c r="H189" i="2" s="1"/>
  <c r="I189" i="2" s="1" a="1"/>
  <c r="I189" i="2" s="1"/>
  <c r="F189" i="2" a="1"/>
  <c r="F189" i="2" s="1"/>
  <c r="E189" i="2" a="1"/>
  <c r="E189" i="2" s="1"/>
  <c r="G189" i="2" a="1"/>
  <c r="G189" i="2" s="1"/>
  <c r="F190" i="2" a="1"/>
  <c r="F190" i="2" s="1"/>
  <c r="H190" i="2" a="1"/>
  <c r="H190" i="2" s="1"/>
  <c r="I190" i="2" s="1" a="1"/>
  <c r="I190" i="2" s="1"/>
  <c r="D190" i="2" a="1"/>
  <c r="D190" i="2" s="1"/>
  <c r="E190" i="2" a="1"/>
  <c r="E190" i="2" s="1"/>
  <c r="G190" i="2" a="1"/>
  <c r="G190" i="2" s="1"/>
  <c r="H191" i="2" a="1"/>
  <c r="H191" i="2" s="1"/>
  <c r="I191" i="2" s="1" a="1"/>
  <c r="I191" i="2" s="1"/>
  <c r="F191" i="2" a="1"/>
  <c r="F191" i="2" s="1"/>
  <c r="G191" i="2" a="1"/>
  <c r="G191" i="2" s="1"/>
  <c r="E191" i="2" a="1"/>
  <c r="E191" i="2" s="1"/>
  <c r="D191" i="2" a="1"/>
  <c r="D191" i="2" s="1"/>
  <c r="E192" i="2" a="1"/>
  <c r="E192" i="2" s="1"/>
  <c r="F192" i="2" a="1"/>
  <c r="F192" i="2" s="1"/>
  <c r="G192" i="2" a="1"/>
  <c r="G192" i="2" s="1"/>
  <c r="D192" i="2" a="1"/>
  <c r="D192" i="2" s="1"/>
  <c r="H192" i="2" a="1"/>
  <c r="H192" i="2" s="1"/>
  <c r="I192" i="2" s="1" a="1"/>
  <c r="I192" i="2" s="1"/>
  <c r="G193" i="2" a="1"/>
  <c r="G193" i="2" s="1"/>
  <c r="H193" i="2" a="1"/>
  <c r="H193" i="2" s="1"/>
  <c r="I193" i="2" s="1" a="1"/>
  <c r="I193" i="2" s="1"/>
  <c r="D193" i="2" a="1"/>
  <c r="D193" i="2" s="1"/>
  <c r="F193" i="2" a="1"/>
  <c r="F193" i="2" s="1"/>
  <c r="E193" i="2" a="1"/>
  <c r="E193" i="2" s="1"/>
  <c r="E194" i="2" a="1"/>
  <c r="E194" i="2" s="1"/>
  <c r="D194" i="2" a="1"/>
  <c r="D194" i="2" s="1"/>
  <c r="G195" i="2" a="1"/>
  <c r="G195" i="2" s="1"/>
  <c r="D195" i="2" a="1"/>
  <c r="D195" i="2" s="1"/>
  <c r="F195" i="2" a="1"/>
  <c r="F195" i="2" s="1"/>
  <c r="E195" i="2" a="1"/>
  <c r="E195" i="2" s="1"/>
  <c r="H195" i="2" a="1"/>
  <c r="H195" i="2" s="1"/>
  <c r="I195" i="2" s="1" a="1"/>
  <c r="I195" i="2" s="1"/>
  <c r="G194" i="2" a="1"/>
  <c r="G194" i="2" s="1"/>
  <c r="C197" i="2" l="1"/>
  <c r="C198" i="2" l="1"/>
  <c r="C199" i="2" l="1"/>
  <c r="C200" i="2" l="1"/>
  <c r="C201" i="2" l="1"/>
  <c r="C202" i="2" l="1"/>
  <c r="C203" i="2" l="1"/>
  <c r="C204" i="2" l="1"/>
  <c r="C205" i="2" l="1"/>
  <c r="C206" i="2" l="1"/>
  <c r="C207" i="2" l="1"/>
  <c r="C208" i="2" l="1"/>
  <c r="C209" i="2" l="1"/>
  <c r="C210" i="2" l="1"/>
  <c r="C211" i="2" l="1"/>
  <c r="C212" i="2" l="1"/>
  <c r="C213" i="2" l="1"/>
  <c r="C214" i="2" l="1"/>
  <c r="C215" i="2" l="1"/>
  <c r="C216" i="2" l="1"/>
  <c r="C217" i="2" l="1"/>
  <c r="C218" i="2" l="1"/>
  <c r="C219" i="2" l="1"/>
  <c r="C220" i="2" l="1"/>
  <c r="C221" i="2" l="1"/>
  <c r="C222" i="2" l="1"/>
  <c r="C223" i="2" l="1"/>
  <c r="C224" i="2" l="1"/>
  <c r="C225" i="2" l="1"/>
  <c r="C226" i="2" l="1"/>
  <c r="C227" i="2" l="1"/>
  <c r="C228" i="2" l="1"/>
  <c r="C229" i="2" l="1"/>
  <c r="C230" i="2" l="1"/>
  <c r="C231" i="2" l="1"/>
  <c r="C232" i="2" l="1"/>
  <c r="C233" i="2" l="1"/>
  <c r="C234" i="2" l="1"/>
  <c r="C235" i="2" l="1"/>
  <c r="C236" i="2" l="1"/>
  <c r="C237" i="2" l="1"/>
  <c r="C238" i="2" l="1"/>
  <c r="C239" i="2" l="1"/>
  <c r="C240" i="2" l="1"/>
  <c r="C241" i="2" l="1"/>
  <c r="C242" i="2" l="1"/>
  <c r="C243" i="2" l="1"/>
  <c r="C244" i="2" l="1"/>
  <c r="C245" i="2" l="1"/>
  <c r="C246" i="2" l="1"/>
  <c r="C247" i="2" l="1"/>
  <c r="C248" i="2" l="1"/>
  <c r="C249" i="2" l="1"/>
  <c r="C250" i="2" l="1"/>
  <c r="C251" i="2" l="1"/>
  <c r="C252" i="2" l="1"/>
  <c r="C253" i="2" l="1"/>
  <c r="C254" i="2" l="1"/>
  <c r="C255" i="2" l="1"/>
  <c r="C256" i="2" l="1"/>
  <c r="C257" i="2" l="1"/>
  <c r="C258" i="2" l="1"/>
  <c r="C259" i="2" l="1"/>
  <c r="C260" i="2" l="1"/>
  <c r="C261" i="2" l="1"/>
  <c r="C262" i="2" l="1"/>
  <c r="C263" i="2" l="1"/>
  <c r="C264" i="2" l="1"/>
  <c r="C265" i="2" l="1"/>
  <c r="C266" i="2" l="1"/>
  <c r="C267" i="2" l="1"/>
  <c r="C268" i="2" l="1"/>
  <c r="C269" i="2" l="1"/>
  <c r="C270" i="2" l="1"/>
  <c r="C271" i="2" l="1"/>
  <c r="C272" i="2" l="1"/>
  <c r="C273" i="2" l="1"/>
  <c r="C274" i="2" l="1"/>
  <c r="C275" i="2" l="1"/>
  <c r="C276" i="2" l="1"/>
  <c r="C277" i="2" l="1"/>
  <c r="C278" i="2" l="1"/>
  <c r="C279" i="2" l="1"/>
  <c r="C280" i="2" l="1"/>
  <c r="C281" i="2" l="1"/>
  <c r="D280" i="2" l="1" a="1"/>
  <c r="D280" i="2" s="1"/>
  <c r="H280" i="2" a="1"/>
  <c r="H280" i="2" s="1"/>
  <c r="I280" i="2" s="1" a="1"/>
  <c r="I280" i="2" s="1"/>
  <c r="E280" i="2" a="1"/>
  <c r="E280" i="2" s="1"/>
  <c r="C282" i="2"/>
  <c r="H248" i="2" a="1"/>
  <c r="H248" i="2" s="1"/>
  <c r="I248" i="2" s="1" a="1"/>
  <c r="I248" i="2" s="1"/>
  <c r="E248" i="2" a="1"/>
  <c r="E248" i="2" s="1"/>
  <c r="G248" i="2" a="1"/>
  <c r="G248" i="2" s="1"/>
  <c r="D248" i="2" a="1"/>
  <c r="D248" i="2" s="1"/>
  <c r="F248" i="2" a="1"/>
  <c r="F248" i="2" s="1"/>
  <c r="H249" i="2" a="1"/>
  <c r="H249" i="2" s="1"/>
  <c r="I249" i="2" s="1" a="1"/>
  <c r="I249" i="2" s="1"/>
  <c r="D249" i="2" a="1"/>
  <c r="D249" i="2" s="1"/>
  <c r="F249" i="2" a="1"/>
  <c r="F249" i="2" s="1"/>
  <c r="G249" i="2" a="1"/>
  <c r="G249" i="2" s="1"/>
  <c r="E249" i="2" a="1"/>
  <c r="E249" i="2" s="1"/>
  <c r="H250" i="2" a="1"/>
  <c r="H250" i="2" s="1"/>
  <c r="I250" i="2" s="1" a="1"/>
  <c r="I250" i="2" s="1"/>
  <c r="G250" i="2" a="1"/>
  <c r="G250" i="2" s="1"/>
  <c r="D250" i="2" a="1"/>
  <c r="D250" i="2" s="1"/>
  <c r="F250" i="2" a="1"/>
  <c r="F250" i="2" s="1"/>
  <c r="E250" i="2" a="1"/>
  <c r="E250" i="2" s="1"/>
  <c r="E251" i="2" a="1"/>
  <c r="E251" i="2" s="1"/>
  <c r="G251" i="2" a="1"/>
  <c r="G251" i="2" s="1"/>
  <c r="F251" i="2" a="1"/>
  <c r="F251" i="2" s="1"/>
  <c r="H251" i="2" a="1"/>
  <c r="H251" i="2" s="1"/>
  <c r="I251" i="2" s="1" a="1"/>
  <c r="I251" i="2" s="1"/>
  <c r="D251" i="2" a="1"/>
  <c r="D251" i="2" s="1"/>
  <c r="F252" i="2" a="1"/>
  <c r="F252" i="2" s="1"/>
  <c r="G252" i="2" a="1"/>
  <c r="G252" i="2" s="1"/>
  <c r="H252" i="2" a="1"/>
  <c r="H252" i="2" s="1"/>
  <c r="I252" i="2" s="1" a="1"/>
  <c r="I252" i="2" s="1"/>
  <c r="E252" i="2" a="1"/>
  <c r="E252" i="2" s="1"/>
  <c r="D252" i="2" a="1"/>
  <c r="D252" i="2" s="1"/>
  <c r="H253" i="2" a="1"/>
  <c r="H253" i="2" s="1"/>
  <c r="I253" i="2" s="1" a="1"/>
  <c r="I253" i="2" s="1"/>
  <c r="F253" i="2" a="1"/>
  <c r="F253" i="2" s="1"/>
  <c r="E253" i="2" a="1"/>
  <c r="E253" i="2" s="1"/>
  <c r="G253" i="2" a="1"/>
  <c r="G253" i="2" s="1"/>
  <c r="D253" i="2" a="1"/>
  <c r="D253" i="2" s="1"/>
  <c r="G254" i="2" a="1"/>
  <c r="G254" i="2" s="1"/>
  <c r="H254" i="2" a="1"/>
  <c r="H254" i="2" s="1"/>
  <c r="I254" i="2" s="1" a="1"/>
  <c r="I254" i="2" s="1"/>
  <c r="D254" i="2" a="1"/>
  <c r="D254" i="2" s="1"/>
  <c r="F254" i="2" a="1"/>
  <c r="F254" i="2" s="1"/>
  <c r="E254" i="2" a="1"/>
  <c r="E254" i="2" s="1"/>
  <c r="H255" i="2" a="1"/>
  <c r="H255" i="2" s="1"/>
  <c r="I255" i="2" s="1" a="1"/>
  <c r="I255" i="2" s="1"/>
  <c r="F255" i="2" a="1"/>
  <c r="F255" i="2" s="1"/>
  <c r="G255" i="2" a="1"/>
  <c r="G255" i="2" s="1"/>
  <c r="E255" i="2" a="1"/>
  <c r="E255" i="2" s="1"/>
  <c r="D255" i="2" a="1"/>
  <c r="D255" i="2" s="1"/>
  <c r="E256" i="2" a="1"/>
  <c r="E256" i="2" s="1"/>
  <c r="H256" i="2" a="1"/>
  <c r="H256" i="2" s="1"/>
  <c r="I256" i="2" s="1" a="1"/>
  <c r="I256" i="2" s="1"/>
  <c r="D256" i="2" a="1"/>
  <c r="D256" i="2" s="1"/>
  <c r="G256" i="2" a="1"/>
  <c r="G256" i="2" s="1"/>
  <c r="F256" i="2" a="1"/>
  <c r="F256" i="2" s="1"/>
  <c r="F257" i="2" a="1"/>
  <c r="F257" i="2" s="1"/>
  <c r="E257" i="2" a="1"/>
  <c r="E257" i="2" s="1"/>
  <c r="D257" i="2" a="1"/>
  <c r="D257" i="2" s="1"/>
  <c r="G257" i="2" a="1"/>
  <c r="G257" i="2" s="1"/>
  <c r="H257" i="2" a="1"/>
  <c r="H257" i="2" s="1"/>
  <c r="I257" i="2" s="1" a="1"/>
  <c r="I257" i="2" s="1"/>
  <c r="H258" i="2" a="1"/>
  <c r="H258" i="2" s="1"/>
  <c r="I258" i="2" s="1" a="1"/>
  <c r="I258" i="2" s="1"/>
  <c r="E258" i="2" a="1"/>
  <c r="E258" i="2" s="1"/>
  <c r="F258" i="2" a="1"/>
  <c r="F258" i="2" s="1"/>
  <c r="D258" i="2" a="1"/>
  <c r="D258" i="2" s="1"/>
  <c r="G258" i="2" a="1"/>
  <c r="G258" i="2" s="1"/>
  <c r="H259" i="2" a="1"/>
  <c r="H259" i="2" s="1"/>
  <c r="I259" i="2" s="1" a="1"/>
  <c r="I259" i="2" s="1"/>
  <c r="D259" i="2" a="1"/>
  <c r="D259" i="2" s="1"/>
  <c r="E259" i="2" a="1"/>
  <c r="E259" i="2" s="1"/>
  <c r="G259" i="2" a="1"/>
  <c r="G259" i="2" s="1"/>
  <c r="F259" i="2" a="1"/>
  <c r="F259" i="2" s="1"/>
  <c r="H260" i="2" a="1"/>
  <c r="H260" i="2" s="1"/>
  <c r="I260" i="2" s="1" a="1"/>
  <c r="I260" i="2" s="1"/>
  <c r="G260" i="2" a="1"/>
  <c r="G260" i="2" s="1"/>
  <c r="D260" i="2" a="1"/>
  <c r="D260" i="2" s="1"/>
  <c r="E260" i="2" a="1"/>
  <c r="E260" i="2" s="1"/>
  <c r="F260" i="2" a="1"/>
  <c r="F260" i="2" s="1"/>
  <c r="F261" i="2" a="1"/>
  <c r="F261" i="2" s="1"/>
  <c r="G261" i="2" a="1"/>
  <c r="G261" i="2" s="1"/>
  <c r="D261" i="2" a="1"/>
  <c r="D261" i="2" s="1"/>
  <c r="E261" i="2" a="1"/>
  <c r="E261" i="2" s="1"/>
  <c r="H261" i="2" a="1"/>
  <c r="H261" i="2" s="1"/>
  <c r="I261" i="2" s="1" a="1"/>
  <c r="I261" i="2" s="1"/>
  <c r="F262" i="2" a="1"/>
  <c r="F262" i="2" s="1"/>
  <c r="D262" i="2" a="1"/>
  <c r="D262" i="2" s="1"/>
  <c r="H262" i="2" a="1"/>
  <c r="H262" i="2" s="1"/>
  <c r="I262" i="2" s="1" a="1"/>
  <c r="I262" i="2" s="1"/>
  <c r="G262" i="2" a="1"/>
  <c r="G262" i="2" s="1"/>
  <c r="E262" i="2" a="1"/>
  <c r="E262" i="2" s="1"/>
  <c r="E263" i="2" a="1"/>
  <c r="E263" i="2" s="1"/>
  <c r="D263" i="2" a="1"/>
  <c r="D263" i="2" s="1"/>
  <c r="H263" i="2" a="1"/>
  <c r="H263" i="2" s="1"/>
  <c r="I263" i="2" s="1" a="1"/>
  <c r="I263" i="2" s="1"/>
  <c r="G263" i="2" a="1"/>
  <c r="G263" i="2" s="1"/>
  <c r="F263" i="2" a="1"/>
  <c r="F263" i="2" s="1"/>
  <c r="E264" i="2" a="1"/>
  <c r="E264" i="2" s="1"/>
  <c r="H264" i="2" a="1"/>
  <c r="H264" i="2" s="1"/>
  <c r="I264" i="2" s="1" a="1"/>
  <c r="I264" i="2" s="1"/>
  <c r="F264" i="2" a="1"/>
  <c r="F264" i="2" s="1"/>
  <c r="G264" i="2" a="1"/>
  <c r="G264" i="2" s="1"/>
  <c r="D264" i="2" a="1"/>
  <c r="D264" i="2" s="1"/>
  <c r="E265" i="2" a="1"/>
  <c r="E265" i="2" s="1"/>
  <c r="D265" i="2" a="1"/>
  <c r="D265" i="2" s="1"/>
  <c r="H265" i="2" a="1"/>
  <c r="H265" i="2" s="1"/>
  <c r="I265" i="2" s="1" a="1"/>
  <c r="I265" i="2" s="1"/>
  <c r="G265" i="2" a="1"/>
  <c r="G265" i="2" s="1"/>
  <c r="F265" i="2" a="1"/>
  <c r="F265" i="2" s="1"/>
  <c r="F266" i="2" a="1"/>
  <c r="F266" i="2" s="1"/>
  <c r="G266" i="2" a="1"/>
  <c r="G266" i="2" s="1"/>
  <c r="H266" i="2" a="1"/>
  <c r="H266" i="2" s="1"/>
  <c r="I266" i="2" s="1" a="1"/>
  <c r="I266" i="2" s="1"/>
  <c r="E266" i="2" a="1"/>
  <c r="E266" i="2" s="1"/>
  <c r="D266" i="2" a="1"/>
  <c r="D266" i="2" s="1"/>
  <c r="F267" i="2" a="1"/>
  <c r="F267" i="2" s="1"/>
  <c r="G267" i="2" a="1"/>
  <c r="G267" i="2" s="1"/>
  <c r="H267" i="2" a="1"/>
  <c r="H267" i="2" s="1"/>
  <c r="I267" i="2" s="1" a="1"/>
  <c r="I267" i="2" s="1"/>
  <c r="E267" i="2" a="1"/>
  <c r="E267" i="2" s="1"/>
  <c r="D267" i="2" a="1"/>
  <c r="D267" i="2" s="1"/>
  <c r="E268" i="2" a="1"/>
  <c r="E268" i="2" s="1"/>
  <c r="H268" i="2" a="1"/>
  <c r="H268" i="2" s="1"/>
  <c r="I268" i="2" s="1" a="1"/>
  <c r="I268" i="2" s="1"/>
  <c r="F268" i="2" a="1"/>
  <c r="F268" i="2" s="1"/>
  <c r="D268" i="2" a="1"/>
  <c r="D268" i="2" s="1"/>
  <c r="G268" i="2" a="1"/>
  <c r="G268" i="2" s="1"/>
  <c r="D269" i="2" a="1"/>
  <c r="D269" i="2" s="1"/>
  <c r="F269" i="2" a="1"/>
  <c r="F269" i="2" s="1"/>
  <c r="G269" i="2" a="1"/>
  <c r="G269" i="2" s="1"/>
  <c r="H269" i="2" a="1"/>
  <c r="H269" i="2" s="1"/>
  <c r="I269" i="2" s="1" a="1"/>
  <c r="I269" i="2" s="1"/>
  <c r="E269" i="2" a="1"/>
  <c r="E269" i="2" s="1"/>
  <c r="F270" i="2" a="1"/>
  <c r="F270" i="2" s="1"/>
  <c r="H270" i="2" a="1"/>
  <c r="H270" i="2" s="1"/>
  <c r="I270" i="2" s="1" a="1"/>
  <c r="I270" i="2" s="1"/>
  <c r="D270" i="2" a="1"/>
  <c r="D270" i="2" s="1"/>
  <c r="G270" i="2" a="1"/>
  <c r="G270" i="2" s="1"/>
  <c r="E270" i="2" a="1"/>
  <c r="E270" i="2" s="1"/>
  <c r="D271" i="2" a="1"/>
  <c r="D271" i="2" s="1"/>
  <c r="H271" i="2" a="1"/>
  <c r="H271" i="2" s="1"/>
  <c r="I271" i="2" s="1" a="1"/>
  <c r="I271" i="2" s="1"/>
  <c r="F271" i="2" a="1"/>
  <c r="F271" i="2" s="1"/>
  <c r="E271" i="2" a="1"/>
  <c r="E271" i="2" s="1"/>
  <c r="G271" i="2" a="1"/>
  <c r="G271" i="2" s="1"/>
  <c r="H272" i="2" a="1"/>
  <c r="H272" i="2" s="1"/>
  <c r="I272" i="2" s="1" a="1"/>
  <c r="I272" i="2" s="1"/>
  <c r="E272" i="2" a="1"/>
  <c r="E272" i="2" s="1"/>
  <c r="F272" i="2" a="1"/>
  <c r="F272" i="2" s="1"/>
  <c r="D272" i="2" a="1"/>
  <c r="D272" i="2" s="1"/>
  <c r="G272" i="2" a="1"/>
  <c r="G272" i="2" s="1"/>
  <c r="H273" i="2" a="1"/>
  <c r="H273" i="2" s="1"/>
  <c r="I273" i="2" s="1" a="1"/>
  <c r="I273" i="2" s="1"/>
  <c r="G273" i="2" a="1"/>
  <c r="G273" i="2" s="1"/>
  <c r="E273" i="2" a="1"/>
  <c r="E273" i="2" s="1"/>
  <c r="F273" i="2" a="1"/>
  <c r="F273" i="2" s="1"/>
  <c r="D273" i="2" a="1"/>
  <c r="D273" i="2" s="1"/>
  <c r="H274" i="2" a="1"/>
  <c r="H274" i="2" s="1"/>
  <c r="I274" i="2" s="1" a="1"/>
  <c r="I274" i="2" s="1"/>
  <c r="F274" i="2" a="1"/>
  <c r="F274" i="2" s="1"/>
  <c r="E274" i="2" a="1"/>
  <c r="E274" i="2" s="1"/>
  <c r="G274" i="2" a="1"/>
  <c r="G274" i="2" s="1"/>
  <c r="D274" i="2" a="1"/>
  <c r="D274" i="2" s="1"/>
  <c r="H275" i="2" a="1"/>
  <c r="H275" i="2" s="1"/>
  <c r="I275" i="2" s="1" a="1"/>
  <c r="I275" i="2" s="1"/>
  <c r="E275" i="2" a="1"/>
  <c r="E275" i="2" s="1"/>
  <c r="G275" i="2" a="1"/>
  <c r="G275" i="2" s="1"/>
  <c r="D275" i="2" a="1"/>
  <c r="D275" i="2" s="1"/>
  <c r="F275" i="2" a="1"/>
  <c r="F275" i="2" s="1"/>
  <c r="E276" i="2" a="1"/>
  <c r="E276" i="2" s="1"/>
  <c r="H276" i="2" a="1"/>
  <c r="H276" i="2" s="1"/>
  <c r="I276" i="2" s="1" a="1"/>
  <c r="I276" i="2" s="1"/>
  <c r="D276" i="2" a="1"/>
  <c r="D276" i="2" s="1"/>
  <c r="G276" i="2" a="1"/>
  <c r="G276" i="2" s="1"/>
  <c r="F276" i="2" a="1"/>
  <c r="F276" i="2" s="1"/>
  <c r="F277" i="2" a="1"/>
  <c r="F277" i="2" s="1"/>
  <c r="H277" i="2" a="1"/>
  <c r="H277" i="2" s="1"/>
  <c r="I277" i="2" s="1" a="1"/>
  <c r="I277" i="2" s="1"/>
  <c r="G277" i="2" a="1"/>
  <c r="G277" i="2" s="1"/>
  <c r="D277" i="2" a="1"/>
  <c r="D277" i="2" s="1"/>
  <c r="E277" i="2" a="1"/>
  <c r="E277" i="2" s="1"/>
  <c r="G278" i="2" a="1"/>
  <c r="G278" i="2" s="1"/>
  <c r="F278" i="2" a="1"/>
  <c r="F278" i="2" s="1"/>
  <c r="D278" i="2" a="1"/>
  <c r="D278" i="2" s="1"/>
  <c r="E278" i="2" a="1"/>
  <c r="E278" i="2" s="1"/>
  <c r="H278" i="2" a="1"/>
  <c r="H278" i="2" s="1"/>
  <c r="I278" i="2" s="1" a="1"/>
  <c r="I278" i="2" s="1"/>
  <c r="H279" i="2" a="1"/>
  <c r="H279" i="2" s="1"/>
  <c r="I279" i="2" s="1" a="1"/>
  <c r="I279" i="2" s="1"/>
  <c r="G279" i="2" a="1"/>
  <c r="G279" i="2" s="1"/>
  <c r="D279" i="2" a="1"/>
  <c r="D279" i="2" s="1"/>
  <c r="E279" i="2" a="1"/>
  <c r="E279" i="2" s="1"/>
  <c r="F279" i="2" a="1"/>
  <c r="F279" i="2" s="1"/>
  <c r="F280" i="2" a="1"/>
  <c r="F280" i="2" s="1"/>
  <c r="E281" i="2" a="1"/>
  <c r="E281" i="2" s="1"/>
  <c r="H281" i="2" a="1"/>
  <c r="H281" i="2" s="1"/>
  <c r="I281" i="2" s="1" a="1"/>
  <c r="I281" i="2" s="1"/>
  <c r="D281" i="2" a="1"/>
  <c r="D281" i="2" s="1"/>
  <c r="G281" i="2" a="1"/>
  <c r="G281" i="2" s="1"/>
  <c r="F281" i="2" a="1"/>
  <c r="F281" i="2" s="1"/>
  <c r="G280" i="2" a="1"/>
  <c r="G280" i="2" s="1"/>
  <c r="C283" i="2" l="1"/>
  <c r="F282" i="2" a="1"/>
  <c r="F282" i="2" s="1"/>
  <c r="D282" i="2" a="1"/>
  <c r="D282" i="2" s="1"/>
  <c r="G282" i="2" a="1"/>
  <c r="G282" i="2" s="1"/>
  <c r="H282" i="2" a="1"/>
  <c r="H282" i="2" s="1"/>
  <c r="I282" i="2" s="1" a="1"/>
  <c r="I282" i="2" s="1"/>
  <c r="E282" i="2" a="1"/>
  <c r="E282" i="2" s="1"/>
  <c r="C284" i="2" l="1"/>
  <c r="C285" i="2" l="1"/>
  <c r="C286" i="2" l="1"/>
  <c r="C287" i="2" l="1"/>
  <c r="C288" i="2" l="1"/>
  <c r="C289" i="2" l="1"/>
  <c r="C290" i="2" l="1"/>
  <c r="C291" i="2" l="1"/>
  <c r="C292" i="2" l="1"/>
  <c r="C293" i="2" l="1"/>
  <c r="C294" i="2" l="1"/>
  <c r="C295" i="2" l="1"/>
  <c r="C296" i="2" l="1"/>
  <c r="C297" i="2" l="1"/>
  <c r="C298" i="2" l="1"/>
  <c r="C299" i="2" l="1"/>
  <c r="C300" i="2" l="1"/>
  <c r="C301" i="2" l="1"/>
  <c r="C302" i="2" l="1"/>
  <c r="C303" i="2" l="1"/>
  <c r="C304" i="2" l="1"/>
  <c r="C305" i="2" l="1"/>
  <c r="C306" i="2" l="1"/>
  <c r="C307" i="2" l="1"/>
  <c r="C308" i="2" l="1"/>
  <c r="C309" i="2" l="1"/>
  <c r="C310" i="2" l="1"/>
  <c r="C311" i="2" l="1"/>
  <c r="C312" i="2" l="1"/>
  <c r="C313" i="2" l="1"/>
  <c r="C314" i="2" l="1"/>
  <c r="C315" i="2" l="1"/>
  <c r="C316" i="2" l="1"/>
  <c r="C317" i="2" l="1"/>
  <c r="C318" i="2" l="1"/>
  <c r="C319" i="2" l="1"/>
  <c r="C320" i="2" l="1"/>
  <c r="C321" i="2" l="1"/>
  <c r="C322" i="2" l="1"/>
  <c r="C323" i="2" l="1"/>
  <c r="C324" i="2" l="1"/>
  <c r="C325" i="2" l="1"/>
  <c r="F324" i="2" l="1" a="1"/>
  <c r="F324" i="2" s="1"/>
  <c r="C326" i="2"/>
  <c r="E283" i="2" a="1"/>
  <c r="E283" i="2" s="1"/>
  <c r="H283" i="2" a="1"/>
  <c r="H283" i="2" s="1"/>
  <c r="I283" i="2" s="1" a="1"/>
  <c r="I283" i="2" s="1"/>
  <c r="G283" i="2" a="1"/>
  <c r="G283" i="2" s="1"/>
  <c r="F283" i="2" a="1"/>
  <c r="F283" i="2" s="1"/>
  <c r="D283" i="2" a="1"/>
  <c r="D283" i="2" s="1"/>
  <c r="F284" i="2" a="1"/>
  <c r="F284" i="2" s="1"/>
  <c r="H284" i="2" a="1"/>
  <c r="H284" i="2" s="1"/>
  <c r="I284" i="2" s="1" a="1"/>
  <c r="I284" i="2" s="1"/>
  <c r="G284" i="2" a="1"/>
  <c r="G284" i="2" s="1"/>
  <c r="E284" i="2" a="1"/>
  <c r="E284" i="2" s="1"/>
  <c r="D284" i="2" a="1"/>
  <c r="D284" i="2" s="1"/>
  <c r="H285" i="2" a="1"/>
  <c r="H285" i="2" s="1"/>
  <c r="I285" i="2" s="1" a="1"/>
  <c r="I285" i="2" s="1"/>
  <c r="F285" i="2" a="1"/>
  <c r="F285" i="2" s="1"/>
  <c r="D285" i="2" a="1"/>
  <c r="D285" i="2" s="1"/>
  <c r="E285" i="2" a="1"/>
  <c r="E285" i="2" s="1"/>
  <c r="G285" i="2" a="1"/>
  <c r="G285" i="2" s="1"/>
  <c r="D286" i="2" a="1"/>
  <c r="D286" i="2" s="1"/>
  <c r="F286" i="2" a="1"/>
  <c r="F286" i="2" s="1"/>
  <c r="H286" i="2" a="1"/>
  <c r="H286" i="2" s="1"/>
  <c r="I286" i="2" s="1" a="1"/>
  <c r="I286" i="2" s="1"/>
  <c r="G286" i="2" a="1"/>
  <c r="G286" i="2" s="1"/>
  <c r="E286" i="2" a="1"/>
  <c r="E286" i="2" s="1"/>
  <c r="F287" i="2" a="1"/>
  <c r="F287" i="2" s="1"/>
  <c r="D287" i="2" a="1"/>
  <c r="D287" i="2" s="1"/>
  <c r="G287" i="2" a="1"/>
  <c r="G287" i="2" s="1"/>
  <c r="E287" i="2" a="1"/>
  <c r="E287" i="2" s="1"/>
  <c r="H287" i="2" a="1"/>
  <c r="H287" i="2" s="1"/>
  <c r="I287" i="2" s="1" a="1"/>
  <c r="I287" i="2" s="1"/>
  <c r="H288" i="2" a="1"/>
  <c r="H288" i="2" s="1"/>
  <c r="I288" i="2" s="1" a="1"/>
  <c r="I288" i="2" s="1"/>
  <c r="E288" i="2" a="1"/>
  <c r="E288" i="2" s="1"/>
  <c r="F288" i="2" a="1"/>
  <c r="F288" i="2" s="1"/>
  <c r="G288" i="2" a="1"/>
  <c r="G288" i="2" s="1"/>
  <c r="D288" i="2" a="1"/>
  <c r="D288" i="2" s="1"/>
  <c r="H289" i="2" a="1"/>
  <c r="H289" i="2" s="1"/>
  <c r="I289" i="2" s="1" a="1"/>
  <c r="I289" i="2" s="1"/>
  <c r="D289" i="2" a="1"/>
  <c r="D289" i="2" s="1"/>
  <c r="G289" i="2" a="1"/>
  <c r="G289" i="2" s="1"/>
  <c r="F289" i="2" a="1"/>
  <c r="F289" i="2" s="1"/>
  <c r="E289" i="2" a="1"/>
  <c r="E289" i="2" s="1"/>
  <c r="D290" i="2" a="1"/>
  <c r="D290" i="2" s="1"/>
  <c r="F290" i="2" a="1"/>
  <c r="F290" i="2" s="1"/>
  <c r="E290" i="2" a="1"/>
  <c r="E290" i="2" s="1"/>
  <c r="G290" i="2" a="1"/>
  <c r="G290" i="2" s="1"/>
  <c r="H290" i="2" a="1"/>
  <c r="H290" i="2" s="1"/>
  <c r="I290" i="2" s="1" a="1"/>
  <c r="I290" i="2" s="1"/>
  <c r="F291" i="2" a="1"/>
  <c r="F291" i="2" s="1"/>
  <c r="H291" i="2" a="1"/>
  <c r="H291" i="2" s="1"/>
  <c r="I291" i="2" s="1" a="1"/>
  <c r="I291" i="2" s="1"/>
  <c r="E291" i="2" a="1"/>
  <c r="E291" i="2" s="1"/>
  <c r="G291" i="2" a="1"/>
  <c r="G291" i="2" s="1"/>
  <c r="D291" i="2" a="1"/>
  <c r="D291" i="2" s="1"/>
  <c r="D292" i="2" a="1"/>
  <c r="D292" i="2" s="1"/>
  <c r="E292" i="2" a="1"/>
  <c r="E292" i="2" s="1"/>
  <c r="H292" i="2" a="1"/>
  <c r="H292" i="2" s="1"/>
  <c r="I292" i="2" s="1" a="1"/>
  <c r="I292" i="2" s="1"/>
  <c r="F292" i="2" a="1"/>
  <c r="F292" i="2" s="1"/>
  <c r="G292" i="2" a="1"/>
  <c r="G292" i="2" s="1"/>
  <c r="F293" i="2" a="1"/>
  <c r="F293" i="2" s="1"/>
  <c r="G293" i="2" a="1"/>
  <c r="G293" i="2" s="1"/>
  <c r="D293" i="2" a="1"/>
  <c r="D293" i="2" s="1"/>
  <c r="E293" i="2" a="1"/>
  <c r="E293" i="2" s="1"/>
  <c r="H293" i="2" a="1"/>
  <c r="H293" i="2" s="1"/>
  <c r="I293" i="2" s="1" a="1"/>
  <c r="I293" i="2" s="1"/>
  <c r="G294" i="2" a="1"/>
  <c r="G294" i="2" s="1"/>
  <c r="F294" i="2" a="1"/>
  <c r="F294" i="2" s="1"/>
  <c r="E294" i="2" a="1"/>
  <c r="E294" i="2" s="1"/>
  <c r="H294" i="2" a="1"/>
  <c r="H294" i="2" s="1"/>
  <c r="I294" i="2" s="1" a="1"/>
  <c r="I294" i="2" s="1"/>
  <c r="D294" i="2" a="1"/>
  <c r="D294" i="2" s="1"/>
  <c r="H295" i="2" a="1"/>
  <c r="H295" i="2" s="1"/>
  <c r="I295" i="2" s="1" a="1"/>
  <c r="I295" i="2" s="1"/>
  <c r="G295" i="2" a="1"/>
  <c r="G295" i="2" s="1"/>
  <c r="F295" i="2" a="1"/>
  <c r="F295" i="2" s="1"/>
  <c r="D295" i="2" a="1"/>
  <c r="D295" i="2" s="1"/>
  <c r="E295" i="2" a="1"/>
  <c r="E295" i="2" s="1"/>
  <c r="D296" i="2" a="1"/>
  <c r="D296" i="2" s="1"/>
  <c r="G296" i="2" a="1"/>
  <c r="G296" i="2" s="1"/>
  <c r="F296" i="2" a="1"/>
  <c r="F296" i="2" s="1"/>
  <c r="E296" i="2" a="1"/>
  <c r="E296" i="2" s="1"/>
  <c r="H296" i="2" a="1"/>
  <c r="H296" i="2" s="1"/>
  <c r="I296" i="2" s="1" a="1"/>
  <c r="I296" i="2" s="1"/>
  <c r="E297" i="2" a="1"/>
  <c r="E297" i="2" s="1"/>
  <c r="F297" i="2" a="1"/>
  <c r="F297" i="2" s="1"/>
  <c r="H297" i="2" a="1"/>
  <c r="H297" i="2" s="1"/>
  <c r="I297" i="2" s="1" a="1"/>
  <c r="I297" i="2" s="1"/>
  <c r="G297" i="2" a="1"/>
  <c r="G297" i="2" s="1"/>
  <c r="D297" i="2" a="1"/>
  <c r="D297" i="2" s="1"/>
  <c r="H298" i="2" a="1"/>
  <c r="H298" i="2" s="1"/>
  <c r="I298" i="2" s="1" a="1"/>
  <c r="I298" i="2" s="1"/>
  <c r="F298" i="2" a="1"/>
  <c r="F298" i="2" s="1"/>
  <c r="D298" i="2" a="1"/>
  <c r="D298" i="2" s="1"/>
  <c r="G298" i="2" a="1"/>
  <c r="G298" i="2" s="1"/>
  <c r="E298" i="2" a="1"/>
  <c r="E298" i="2" s="1"/>
  <c r="H299" i="2" a="1"/>
  <c r="H299" i="2" s="1"/>
  <c r="I299" i="2" s="1" a="1"/>
  <c r="I299" i="2" s="1"/>
  <c r="F299" i="2" a="1"/>
  <c r="F299" i="2" s="1"/>
  <c r="G299" i="2" a="1"/>
  <c r="G299" i="2" s="1"/>
  <c r="E299" i="2" a="1"/>
  <c r="E299" i="2" s="1"/>
  <c r="D299" i="2" a="1"/>
  <c r="D299" i="2" s="1"/>
  <c r="H300" i="2" a="1"/>
  <c r="H300" i="2" s="1"/>
  <c r="I300" i="2" s="1" a="1"/>
  <c r="I300" i="2" s="1"/>
  <c r="G300" i="2" a="1"/>
  <c r="G300" i="2" s="1"/>
  <c r="D300" i="2" a="1"/>
  <c r="D300" i="2" s="1"/>
  <c r="F300" i="2" a="1"/>
  <c r="F300" i="2" s="1"/>
  <c r="E300" i="2" a="1"/>
  <c r="E300" i="2" s="1"/>
  <c r="H301" i="2" a="1"/>
  <c r="H301" i="2" s="1"/>
  <c r="I301" i="2" s="1" a="1"/>
  <c r="I301" i="2" s="1"/>
  <c r="E301" i="2" a="1"/>
  <c r="E301" i="2" s="1"/>
  <c r="G301" i="2" a="1"/>
  <c r="G301" i="2" s="1"/>
  <c r="F301" i="2" a="1"/>
  <c r="F301" i="2" s="1"/>
  <c r="D301" i="2" a="1"/>
  <c r="D301" i="2" s="1"/>
  <c r="F302" i="2" a="1"/>
  <c r="F302" i="2" s="1"/>
  <c r="H302" i="2" a="1"/>
  <c r="H302" i="2" s="1"/>
  <c r="I302" i="2" s="1" a="1"/>
  <c r="I302" i="2" s="1"/>
  <c r="D302" i="2" a="1"/>
  <c r="D302" i="2" s="1"/>
  <c r="E302" i="2" a="1"/>
  <c r="E302" i="2" s="1"/>
  <c r="G302" i="2" a="1"/>
  <c r="G302" i="2" s="1"/>
  <c r="H303" i="2" a="1"/>
  <c r="H303" i="2" s="1"/>
  <c r="I303" i="2" s="1" a="1"/>
  <c r="I303" i="2" s="1"/>
  <c r="D303" i="2" a="1"/>
  <c r="D303" i="2" s="1"/>
  <c r="G303" i="2" a="1"/>
  <c r="G303" i="2" s="1"/>
  <c r="F303" i="2" a="1"/>
  <c r="F303" i="2" s="1"/>
  <c r="E303" i="2" a="1"/>
  <c r="E303" i="2" s="1"/>
  <c r="H304" i="2" a="1"/>
  <c r="H304" i="2" s="1"/>
  <c r="I304" i="2" s="1" a="1"/>
  <c r="I304" i="2" s="1"/>
  <c r="E304" i="2" a="1"/>
  <c r="E304" i="2" s="1"/>
  <c r="G304" i="2" a="1"/>
  <c r="G304" i="2" s="1"/>
  <c r="D304" i="2" a="1"/>
  <c r="D304" i="2" s="1"/>
  <c r="F304" i="2" a="1"/>
  <c r="F304" i="2" s="1"/>
  <c r="G305" i="2" a="1"/>
  <c r="G305" i="2" s="1"/>
  <c r="F305" i="2" a="1"/>
  <c r="F305" i="2" s="1"/>
  <c r="D305" i="2" a="1"/>
  <c r="D305" i="2" s="1"/>
  <c r="H305" i="2" a="1"/>
  <c r="H305" i="2" s="1"/>
  <c r="I305" i="2" s="1" a="1"/>
  <c r="I305" i="2" s="1"/>
  <c r="E305" i="2" a="1"/>
  <c r="E305" i="2" s="1"/>
  <c r="F306" i="2" a="1"/>
  <c r="F306" i="2" s="1"/>
  <c r="E306" i="2" a="1"/>
  <c r="E306" i="2" s="1"/>
  <c r="D306" i="2" a="1"/>
  <c r="D306" i="2" s="1"/>
  <c r="H306" i="2" a="1"/>
  <c r="H306" i="2" s="1"/>
  <c r="I306" i="2" s="1" a="1"/>
  <c r="I306" i="2" s="1"/>
  <c r="G306" i="2" a="1"/>
  <c r="G306" i="2" s="1"/>
  <c r="F307" i="2" a="1"/>
  <c r="F307" i="2" s="1"/>
  <c r="E307" i="2" a="1"/>
  <c r="E307" i="2" s="1"/>
  <c r="D307" i="2" a="1"/>
  <c r="D307" i="2" s="1"/>
  <c r="G307" i="2" a="1"/>
  <c r="G307" i="2" s="1"/>
  <c r="H307" i="2" a="1"/>
  <c r="H307" i="2" s="1"/>
  <c r="I307" i="2" s="1" a="1"/>
  <c r="I307" i="2" s="1"/>
  <c r="G308" i="2" a="1"/>
  <c r="G308" i="2" s="1"/>
  <c r="D308" i="2" a="1"/>
  <c r="D308" i="2" s="1"/>
  <c r="F308" i="2" a="1"/>
  <c r="F308" i="2" s="1"/>
  <c r="E308" i="2" a="1"/>
  <c r="E308" i="2" s="1"/>
  <c r="H308" i="2" a="1"/>
  <c r="H308" i="2" s="1"/>
  <c r="I308" i="2" s="1" a="1"/>
  <c r="I308" i="2" s="1"/>
  <c r="H309" i="2" a="1"/>
  <c r="H309" i="2" s="1"/>
  <c r="I309" i="2" s="1" a="1"/>
  <c r="I309" i="2" s="1"/>
  <c r="F309" i="2" a="1"/>
  <c r="F309" i="2" s="1"/>
  <c r="D309" i="2" a="1"/>
  <c r="D309" i="2" s="1"/>
  <c r="E309" i="2" a="1"/>
  <c r="E309" i="2" s="1"/>
  <c r="G309" i="2" a="1"/>
  <c r="G309" i="2" s="1"/>
  <c r="D310" i="2" a="1"/>
  <c r="D310" i="2" s="1"/>
  <c r="H310" i="2" a="1"/>
  <c r="H310" i="2" s="1"/>
  <c r="I310" i="2" s="1" a="1"/>
  <c r="I310" i="2" s="1"/>
  <c r="G310" i="2" a="1"/>
  <c r="G310" i="2" s="1"/>
  <c r="E310" i="2" a="1"/>
  <c r="E310" i="2" s="1"/>
  <c r="F310" i="2" a="1"/>
  <c r="F310" i="2" s="1"/>
  <c r="H311" i="2" a="1"/>
  <c r="H311" i="2" s="1"/>
  <c r="I311" i="2" s="1" a="1"/>
  <c r="I311" i="2" s="1"/>
  <c r="D311" i="2" a="1"/>
  <c r="D311" i="2" s="1"/>
  <c r="F311" i="2" a="1"/>
  <c r="F311" i="2" s="1"/>
  <c r="G311" i="2" a="1"/>
  <c r="G311" i="2" s="1"/>
  <c r="E311" i="2" a="1"/>
  <c r="E311" i="2" s="1"/>
  <c r="H312" i="2" a="1"/>
  <c r="H312" i="2" s="1"/>
  <c r="I312" i="2" s="1" a="1"/>
  <c r="I312" i="2" s="1"/>
  <c r="D312" i="2" a="1"/>
  <c r="D312" i="2" s="1"/>
  <c r="E312" i="2" a="1"/>
  <c r="E312" i="2" s="1"/>
  <c r="G312" i="2" a="1"/>
  <c r="G312" i="2" s="1"/>
  <c r="F312" i="2" a="1"/>
  <c r="F312" i="2" s="1"/>
  <c r="E313" i="2" a="1"/>
  <c r="E313" i="2" s="1"/>
  <c r="D313" i="2" a="1"/>
  <c r="D313" i="2" s="1"/>
  <c r="H313" i="2" a="1"/>
  <c r="H313" i="2" s="1"/>
  <c r="I313" i="2" s="1" a="1"/>
  <c r="I313" i="2" s="1"/>
  <c r="G313" i="2" a="1"/>
  <c r="G313" i="2" s="1"/>
  <c r="F313" i="2" a="1"/>
  <c r="F313" i="2" s="1"/>
  <c r="D314" i="2" a="1"/>
  <c r="D314" i="2" s="1"/>
  <c r="H314" i="2" a="1"/>
  <c r="H314" i="2" s="1"/>
  <c r="I314" i="2" s="1" a="1"/>
  <c r="I314" i="2" s="1"/>
  <c r="G314" i="2" a="1"/>
  <c r="G314" i="2" s="1"/>
  <c r="E314" i="2" a="1"/>
  <c r="E314" i="2" s="1"/>
  <c r="F314" i="2" a="1"/>
  <c r="F314" i="2" s="1"/>
  <c r="E315" i="2" a="1"/>
  <c r="E315" i="2" s="1"/>
  <c r="D315" i="2" a="1"/>
  <c r="D315" i="2" s="1"/>
  <c r="G315" i="2" a="1"/>
  <c r="G315" i="2" s="1"/>
  <c r="H315" i="2" a="1"/>
  <c r="H315" i="2" s="1"/>
  <c r="I315" i="2" s="1" a="1"/>
  <c r="I315" i="2" s="1"/>
  <c r="F315" i="2" a="1"/>
  <c r="F315" i="2" s="1"/>
  <c r="H316" i="2" a="1"/>
  <c r="H316" i="2" s="1"/>
  <c r="I316" i="2" s="1" a="1"/>
  <c r="I316" i="2" s="1"/>
  <c r="D316" i="2" a="1"/>
  <c r="D316" i="2" s="1"/>
  <c r="E316" i="2" a="1"/>
  <c r="E316" i="2" s="1"/>
  <c r="G316" i="2" a="1"/>
  <c r="G316" i="2" s="1"/>
  <c r="F316" i="2" a="1"/>
  <c r="F316" i="2" s="1"/>
  <c r="H317" i="2" a="1"/>
  <c r="H317" i="2" s="1"/>
  <c r="I317" i="2" s="1" a="1"/>
  <c r="I317" i="2" s="1"/>
  <c r="F317" i="2" a="1"/>
  <c r="F317" i="2" s="1"/>
  <c r="G317" i="2" a="1"/>
  <c r="G317" i="2" s="1"/>
  <c r="E317" i="2" a="1"/>
  <c r="E317" i="2" s="1"/>
  <c r="D317" i="2" a="1"/>
  <c r="D317" i="2" s="1"/>
  <c r="F318" i="2" a="1"/>
  <c r="F318" i="2" s="1"/>
  <c r="E318" i="2" a="1"/>
  <c r="E318" i="2" s="1"/>
  <c r="G318" i="2" a="1"/>
  <c r="G318" i="2" s="1"/>
  <c r="H318" i="2" a="1"/>
  <c r="H318" i="2" s="1"/>
  <c r="I318" i="2" s="1" a="1"/>
  <c r="I318" i="2" s="1"/>
  <c r="D318" i="2" a="1"/>
  <c r="D318" i="2" s="1"/>
  <c r="H319" i="2" a="1"/>
  <c r="H319" i="2" s="1"/>
  <c r="I319" i="2" s="1" a="1"/>
  <c r="I319" i="2" s="1"/>
  <c r="G319" i="2" a="1"/>
  <c r="G319" i="2" s="1"/>
  <c r="F319" i="2" a="1"/>
  <c r="F319" i="2" s="1"/>
  <c r="E319" i="2" a="1"/>
  <c r="E319" i="2" s="1"/>
  <c r="D319" i="2" a="1"/>
  <c r="D319" i="2" s="1"/>
  <c r="E320" i="2" a="1"/>
  <c r="E320" i="2" s="1"/>
  <c r="G320" i="2" a="1"/>
  <c r="G320" i="2" s="1"/>
  <c r="H320" i="2" a="1"/>
  <c r="H320" i="2" s="1"/>
  <c r="I320" i="2" s="1" a="1"/>
  <c r="I320" i="2" s="1"/>
  <c r="D320" i="2" a="1"/>
  <c r="D320" i="2" s="1"/>
  <c r="F320" i="2" a="1"/>
  <c r="F320" i="2" s="1"/>
  <c r="F321" i="2" a="1"/>
  <c r="F321" i="2" s="1"/>
  <c r="D321" i="2" a="1"/>
  <c r="D321" i="2" s="1"/>
  <c r="H321" i="2" a="1"/>
  <c r="H321" i="2" s="1"/>
  <c r="I321" i="2" s="1" a="1"/>
  <c r="I321" i="2" s="1"/>
  <c r="G321" i="2" a="1"/>
  <c r="G321" i="2" s="1"/>
  <c r="E321" i="2" a="1"/>
  <c r="E321" i="2" s="1"/>
  <c r="G322" i="2" a="1"/>
  <c r="G322" i="2" s="1"/>
  <c r="H322" i="2" a="1"/>
  <c r="H322" i="2" s="1"/>
  <c r="I322" i="2" s="1" a="1"/>
  <c r="I322" i="2" s="1"/>
  <c r="D322" i="2" a="1"/>
  <c r="D322" i="2" s="1"/>
  <c r="F322" i="2" a="1"/>
  <c r="F322" i="2" s="1"/>
  <c r="E322" i="2" a="1"/>
  <c r="E322" i="2" s="1"/>
  <c r="G323" i="2" a="1"/>
  <c r="G323" i="2" s="1"/>
  <c r="H323" i="2" a="1"/>
  <c r="H323" i="2" s="1"/>
  <c r="I323" i="2" s="1" a="1"/>
  <c r="I323" i="2" s="1"/>
  <c r="D323" i="2" a="1"/>
  <c r="D323" i="2" s="1"/>
  <c r="F323" i="2" a="1"/>
  <c r="F323" i="2" s="1"/>
  <c r="E323" i="2" a="1"/>
  <c r="E323" i="2" s="1"/>
  <c r="H325" i="2" a="1"/>
  <c r="H325" i="2" s="1"/>
  <c r="I325" i="2" s="1" a="1"/>
  <c r="I325" i="2" s="1"/>
  <c r="G325" i="2" a="1"/>
  <c r="G325" i="2" s="1"/>
  <c r="D325" i="2" a="1"/>
  <c r="D325" i="2" s="1"/>
  <c r="F325" i="2" a="1"/>
  <c r="F325" i="2" s="1"/>
  <c r="E325" i="2" a="1"/>
  <c r="E325" i="2" s="1"/>
  <c r="D324" i="2" a="1"/>
  <c r="D324" i="2" s="1"/>
  <c r="G324" i="2" a="1"/>
  <c r="G324" i="2" s="1"/>
  <c r="E324" i="2" a="1"/>
  <c r="E324" i="2" s="1"/>
  <c r="H324" i="2" a="1"/>
  <c r="H324" i="2" s="1"/>
  <c r="I324" i="2" s="1" a="1"/>
  <c r="I324" i="2" s="1"/>
  <c r="C327" i="2" l="1"/>
  <c r="H326" i="2" a="1"/>
  <c r="H326" i="2" s="1"/>
  <c r="I326" i="2" s="1" a="1"/>
  <c r="I326" i="2" s="1"/>
  <c r="D326" i="2" a="1"/>
  <c r="D326" i="2" s="1"/>
  <c r="E326" i="2" a="1"/>
  <c r="E326" i="2" s="1"/>
  <c r="G326" i="2" a="1"/>
  <c r="G326" i="2" s="1"/>
  <c r="F326" i="2" a="1"/>
  <c r="F326" i="2" s="1"/>
  <c r="C328" i="2" l="1"/>
  <c r="C329" i="2" l="1"/>
  <c r="C330" i="2" l="1"/>
  <c r="C331" i="2" l="1"/>
  <c r="C332" i="2" l="1"/>
  <c r="C333" i="2" l="1"/>
  <c r="C334" i="2" l="1"/>
  <c r="C335" i="2" l="1"/>
  <c r="C336" i="2" l="1"/>
  <c r="C337" i="2" l="1"/>
  <c r="C338" i="2" l="1"/>
  <c r="C339" i="2" l="1"/>
  <c r="C340" i="2" l="1"/>
  <c r="C341" i="2" l="1"/>
  <c r="C342" i="2" l="1"/>
  <c r="C343" i="2" l="1"/>
  <c r="C344" i="2" l="1"/>
  <c r="C345" i="2" l="1"/>
  <c r="C346" i="2" l="1"/>
  <c r="C347" i="2" l="1"/>
  <c r="F346" i="2" l="1" a="1"/>
  <c r="F346" i="2" s="1"/>
  <c r="C348" i="2"/>
  <c r="E327" i="2" a="1"/>
  <c r="E327" i="2" s="1"/>
  <c r="G327" i="2" a="1"/>
  <c r="G327" i="2" s="1"/>
  <c r="D327" i="2" a="1"/>
  <c r="D327" i="2" s="1"/>
  <c r="H327" i="2" a="1"/>
  <c r="H327" i="2" s="1"/>
  <c r="I327" i="2" s="1" a="1"/>
  <c r="I327" i="2" s="1"/>
  <c r="F327" i="2" a="1"/>
  <c r="F327" i="2" s="1"/>
  <c r="H328" i="2" a="1"/>
  <c r="H328" i="2" s="1"/>
  <c r="I328" i="2" s="1" a="1"/>
  <c r="I328" i="2" s="1"/>
  <c r="F328" i="2" a="1"/>
  <c r="F328" i="2" s="1"/>
  <c r="E328" i="2" a="1"/>
  <c r="E328" i="2" s="1"/>
  <c r="G328" i="2" a="1"/>
  <c r="G328" i="2" s="1"/>
  <c r="D328" i="2" a="1"/>
  <c r="D328" i="2" s="1"/>
  <c r="G329" i="2" a="1"/>
  <c r="G329" i="2" s="1"/>
  <c r="D329" i="2" a="1"/>
  <c r="D329" i="2" s="1"/>
  <c r="E329" i="2" a="1"/>
  <c r="E329" i="2" s="1"/>
  <c r="H329" i="2" a="1"/>
  <c r="H329" i="2" s="1"/>
  <c r="I329" i="2" s="1" a="1"/>
  <c r="I329" i="2" s="1"/>
  <c r="F329" i="2" a="1"/>
  <c r="F329" i="2" s="1"/>
  <c r="F330" i="2" a="1"/>
  <c r="F330" i="2" s="1"/>
  <c r="H330" i="2" a="1"/>
  <c r="H330" i="2" s="1"/>
  <c r="I330" i="2" s="1" a="1"/>
  <c r="I330" i="2" s="1"/>
  <c r="E330" i="2" a="1"/>
  <c r="E330" i="2" s="1"/>
  <c r="D330" i="2" a="1"/>
  <c r="D330" i="2" s="1"/>
  <c r="G330" i="2" a="1"/>
  <c r="G330" i="2" s="1"/>
  <c r="E331" i="2" a="1"/>
  <c r="E331" i="2" s="1"/>
  <c r="F331" i="2" a="1"/>
  <c r="F331" i="2" s="1"/>
  <c r="G331" i="2" a="1"/>
  <c r="G331" i="2" s="1"/>
  <c r="H331" i="2" a="1"/>
  <c r="H331" i="2" s="1"/>
  <c r="I331" i="2" s="1" a="1"/>
  <c r="I331" i="2" s="1"/>
  <c r="D331" i="2" a="1"/>
  <c r="D331" i="2" s="1"/>
  <c r="E332" i="2" a="1"/>
  <c r="E332" i="2" s="1"/>
  <c r="H332" i="2" a="1"/>
  <c r="H332" i="2" s="1"/>
  <c r="I332" i="2" s="1" a="1"/>
  <c r="I332" i="2" s="1"/>
  <c r="D332" i="2" a="1"/>
  <c r="D332" i="2" s="1"/>
  <c r="F332" i="2" a="1"/>
  <c r="F332" i="2" s="1"/>
  <c r="G332" i="2" a="1"/>
  <c r="G332" i="2" s="1"/>
  <c r="H333" i="2" a="1"/>
  <c r="H333" i="2" s="1"/>
  <c r="I333" i="2" s="1" a="1"/>
  <c r="I333" i="2" s="1"/>
  <c r="D333" i="2" a="1"/>
  <c r="D333" i="2" s="1"/>
  <c r="G333" i="2" a="1"/>
  <c r="G333" i="2" s="1"/>
  <c r="F333" i="2" a="1"/>
  <c r="F333" i="2" s="1"/>
  <c r="E333" i="2" a="1"/>
  <c r="E333" i="2" s="1"/>
  <c r="E334" i="2" a="1"/>
  <c r="E334" i="2" s="1"/>
  <c r="D334" i="2" a="1"/>
  <c r="D334" i="2" s="1"/>
  <c r="G334" i="2" a="1"/>
  <c r="G334" i="2" s="1"/>
  <c r="H334" i="2" a="1"/>
  <c r="H334" i="2" s="1"/>
  <c r="I334" i="2" s="1" a="1"/>
  <c r="I334" i="2" s="1"/>
  <c r="F334" i="2" a="1"/>
  <c r="F334" i="2" s="1"/>
  <c r="E335" i="2" a="1"/>
  <c r="E335" i="2" s="1"/>
  <c r="H335" i="2" a="1"/>
  <c r="H335" i="2" s="1"/>
  <c r="I335" i="2" s="1" a="1"/>
  <c r="I335" i="2" s="1"/>
  <c r="G335" i="2" a="1"/>
  <c r="G335" i="2" s="1"/>
  <c r="F335" i="2" a="1"/>
  <c r="F335" i="2" s="1"/>
  <c r="D335" i="2" a="1"/>
  <c r="D335" i="2" s="1"/>
  <c r="F336" i="2" a="1"/>
  <c r="F336" i="2" s="1"/>
  <c r="G336" i="2" a="1"/>
  <c r="G336" i="2" s="1"/>
  <c r="D336" i="2" a="1"/>
  <c r="D336" i="2" s="1"/>
  <c r="E336" i="2" a="1"/>
  <c r="E336" i="2" s="1"/>
  <c r="H336" i="2" a="1"/>
  <c r="H336" i="2" s="1"/>
  <c r="I336" i="2" s="1" a="1"/>
  <c r="I336" i="2" s="1"/>
  <c r="G337" i="2" a="1"/>
  <c r="G337" i="2" s="1"/>
  <c r="F337" i="2" a="1"/>
  <c r="F337" i="2" s="1"/>
  <c r="H337" i="2" a="1"/>
  <c r="H337" i="2" s="1"/>
  <c r="I337" i="2" s="1" a="1"/>
  <c r="I337" i="2" s="1"/>
  <c r="E337" i="2" a="1"/>
  <c r="E337" i="2" s="1"/>
  <c r="D337" i="2" a="1"/>
  <c r="D337" i="2" s="1"/>
  <c r="D338" i="2" a="1"/>
  <c r="D338" i="2" s="1"/>
  <c r="E338" i="2" a="1"/>
  <c r="E338" i="2" s="1"/>
  <c r="G338" i="2" a="1"/>
  <c r="G338" i="2" s="1"/>
  <c r="F338" i="2" a="1"/>
  <c r="F338" i="2" s="1"/>
  <c r="H338" i="2" a="1"/>
  <c r="H338" i="2" s="1"/>
  <c r="I338" i="2" s="1" a="1"/>
  <c r="I338" i="2" s="1"/>
  <c r="F339" i="2" a="1"/>
  <c r="F339" i="2" s="1"/>
  <c r="D339" i="2" a="1"/>
  <c r="D339" i="2" s="1"/>
  <c r="E339" i="2" a="1"/>
  <c r="E339" i="2" s="1"/>
  <c r="G339" i="2" a="1"/>
  <c r="G339" i="2" s="1"/>
  <c r="H339" i="2" a="1"/>
  <c r="H339" i="2" s="1"/>
  <c r="I339" i="2" s="1" a="1"/>
  <c r="I339" i="2" s="1"/>
  <c r="E340" i="2" a="1"/>
  <c r="E340" i="2" s="1"/>
  <c r="F340" i="2" a="1"/>
  <c r="F340" i="2" s="1"/>
  <c r="G340" i="2" a="1"/>
  <c r="G340" i="2" s="1"/>
  <c r="D340" i="2" a="1"/>
  <c r="D340" i="2" s="1"/>
  <c r="H340" i="2" a="1"/>
  <c r="H340" i="2" s="1"/>
  <c r="I340" i="2" s="1" a="1"/>
  <c r="I340" i="2" s="1"/>
  <c r="H341" i="2" a="1"/>
  <c r="H341" i="2" s="1"/>
  <c r="I341" i="2" s="1" a="1"/>
  <c r="I341" i="2" s="1"/>
  <c r="F341" i="2" a="1"/>
  <c r="F341" i="2" s="1"/>
  <c r="E341" i="2" a="1"/>
  <c r="E341" i="2" s="1"/>
  <c r="G341" i="2" a="1"/>
  <c r="G341" i="2" s="1"/>
  <c r="D341" i="2" a="1"/>
  <c r="D341" i="2" s="1"/>
  <c r="H342" i="2" a="1"/>
  <c r="H342" i="2" s="1"/>
  <c r="I342" i="2" s="1" a="1"/>
  <c r="I342" i="2" s="1"/>
  <c r="F342" i="2" a="1"/>
  <c r="F342" i="2" s="1"/>
  <c r="G342" i="2" a="1"/>
  <c r="G342" i="2" s="1"/>
  <c r="D342" i="2" a="1"/>
  <c r="D342" i="2" s="1"/>
  <c r="E342" i="2" a="1"/>
  <c r="E342" i="2" s="1"/>
  <c r="F343" i="2" a="1"/>
  <c r="F343" i="2" s="1"/>
  <c r="E343" i="2" a="1"/>
  <c r="E343" i="2" s="1"/>
  <c r="H343" i="2" a="1"/>
  <c r="H343" i="2" s="1"/>
  <c r="I343" i="2" s="1" a="1"/>
  <c r="I343" i="2" s="1"/>
  <c r="G343" i="2" a="1"/>
  <c r="G343" i="2" s="1"/>
  <c r="D343" i="2" a="1"/>
  <c r="D343" i="2" s="1"/>
  <c r="D344" i="2" a="1"/>
  <c r="D344" i="2" s="1"/>
  <c r="H344" i="2" a="1"/>
  <c r="H344" i="2" s="1"/>
  <c r="I344" i="2" s="1" a="1"/>
  <c r="I344" i="2" s="1"/>
  <c r="G344" i="2" a="1"/>
  <c r="G344" i="2" s="1"/>
  <c r="E344" i="2" a="1"/>
  <c r="E344" i="2" s="1"/>
  <c r="F344" i="2" a="1"/>
  <c r="F344" i="2" s="1"/>
  <c r="G345" i="2" a="1"/>
  <c r="G345" i="2" s="1"/>
  <c r="D345" i="2" a="1"/>
  <c r="D345" i="2" s="1"/>
  <c r="F345" i="2" a="1"/>
  <c r="F345" i="2" s="1"/>
  <c r="E345" i="2" a="1"/>
  <c r="E345" i="2" s="1"/>
  <c r="H345" i="2" a="1"/>
  <c r="H345" i="2" s="1"/>
  <c r="I345" i="2" s="1" a="1"/>
  <c r="I345" i="2" s="1"/>
  <c r="G346" i="2" a="1"/>
  <c r="G346" i="2" s="1"/>
  <c r="D346" i="2" a="1"/>
  <c r="D346" i="2" s="1"/>
  <c r="F347" i="2" a="1"/>
  <c r="F347" i="2" s="1"/>
  <c r="G347" i="2" a="1"/>
  <c r="G347" i="2" s="1"/>
  <c r="H347" i="2" a="1"/>
  <c r="H347" i="2" s="1"/>
  <c r="I347" i="2" s="1" a="1"/>
  <c r="I347" i="2" s="1"/>
  <c r="D347" i="2" a="1"/>
  <c r="D347" i="2" s="1"/>
  <c r="E347" i="2" a="1"/>
  <c r="E347" i="2" s="1"/>
  <c r="E346" i="2" a="1"/>
  <c r="E346" i="2" s="1"/>
  <c r="H346" i="2" a="1"/>
  <c r="H346" i="2" s="1"/>
  <c r="I346" i="2" s="1" a="1"/>
  <c r="I346" i="2" s="1"/>
  <c r="E348" i="2" l="1" a="1"/>
  <c r="E348" i="2" s="1"/>
  <c r="F348" i="2" a="1"/>
  <c r="F348" i="2" s="1"/>
  <c r="G348" i="2" a="1"/>
  <c r="G348" i="2" s="1"/>
  <c r="D348" i="2" a="1"/>
  <c r="D348" i="2" s="1"/>
  <c r="H348" i="2" a="1"/>
  <c r="H348" i="2" s="1"/>
  <c r="I348" i="2" s="1" a="1"/>
  <c r="I348" i="2" s="1"/>
  <c r="C349" i="2"/>
  <c r="C350" i="2" l="1"/>
  <c r="C351" i="2" l="1"/>
  <c r="C352" i="2" l="1"/>
  <c r="C353" i="2" l="1"/>
  <c r="C354" i="2" l="1"/>
  <c r="C355" i="2" l="1"/>
  <c r="C356" i="2" l="1"/>
  <c r="C357" i="2" l="1"/>
  <c r="C358" i="2" l="1"/>
  <c r="C359" i="2" l="1"/>
  <c r="F349" i="2" a="1"/>
  <c r="F349" i="2" s="1"/>
  <c r="H349" i="2" a="1"/>
  <c r="H349" i="2" s="1"/>
  <c r="I349" i="2" s="1" a="1"/>
  <c r="I349" i="2" s="1"/>
  <c r="G349" i="2" a="1"/>
  <c r="G349" i="2" s="1"/>
  <c r="D349" i="2" a="1"/>
  <c r="D349" i="2" s="1"/>
  <c r="E349" i="2" a="1"/>
  <c r="E349" i="2" s="1"/>
  <c r="G350" i="2" a="1"/>
  <c r="G350" i="2" s="1"/>
  <c r="D350" i="2" a="1"/>
  <c r="D350" i="2" s="1"/>
  <c r="H350" i="2" a="1"/>
  <c r="H350" i="2" s="1"/>
  <c r="I350" i="2" s="1" a="1"/>
  <c r="I350" i="2" s="1"/>
  <c r="E350" i="2" a="1"/>
  <c r="E350" i="2" s="1"/>
  <c r="F350" i="2" a="1"/>
  <c r="F350" i="2" s="1"/>
  <c r="H351" i="2" a="1"/>
  <c r="H351" i="2" s="1"/>
  <c r="I351" i="2" s="1" a="1"/>
  <c r="I351" i="2" s="1"/>
  <c r="G351" i="2" a="1"/>
  <c r="G351" i="2" s="1"/>
  <c r="F351" i="2" a="1"/>
  <c r="F351" i="2" s="1"/>
  <c r="E351" i="2" a="1"/>
  <c r="E351" i="2" s="1"/>
  <c r="D351" i="2" a="1"/>
  <c r="D351" i="2" s="1"/>
  <c r="G352" i="2" a="1"/>
  <c r="G352" i="2" s="1"/>
  <c r="F352" i="2" a="1"/>
  <c r="F352" i="2" s="1"/>
  <c r="D352" i="2" a="1"/>
  <c r="D352" i="2" s="1"/>
  <c r="H352" i="2" a="1"/>
  <c r="H352" i="2" s="1"/>
  <c r="I352" i="2" s="1" a="1"/>
  <c r="I352" i="2" s="1"/>
  <c r="E352" i="2" a="1"/>
  <c r="E352" i="2" s="1"/>
  <c r="F353" i="2" a="1"/>
  <c r="F353" i="2" s="1"/>
  <c r="G353" i="2" a="1"/>
  <c r="G353" i="2" s="1"/>
  <c r="H353" i="2" a="1"/>
  <c r="H353" i="2" s="1"/>
  <c r="I353" i="2" s="1" a="1"/>
  <c r="I353" i="2" s="1"/>
  <c r="D353" i="2" a="1"/>
  <c r="D353" i="2" s="1"/>
  <c r="E353" i="2" a="1"/>
  <c r="E353" i="2" s="1"/>
  <c r="H354" i="2" a="1"/>
  <c r="H354" i="2" s="1"/>
  <c r="I354" i="2" s="1" a="1"/>
  <c r="I354" i="2" s="1"/>
  <c r="F354" i="2" a="1"/>
  <c r="F354" i="2" s="1"/>
  <c r="E354" i="2" a="1"/>
  <c r="E354" i="2" s="1"/>
  <c r="D354" i="2" a="1"/>
  <c r="D354" i="2" s="1"/>
  <c r="G354" i="2" a="1"/>
  <c r="G354" i="2" s="1"/>
  <c r="E355" i="2" a="1"/>
  <c r="E355" i="2" s="1"/>
  <c r="F355" i="2" a="1"/>
  <c r="F355" i="2" s="1"/>
  <c r="G355" i="2" a="1"/>
  <c r="G355" i="2" s="1"/>
  <c r="H355" i="2" a="1"/>
  <c r="H355" i="2" s="1"/>
  <c r="I355" i="2" s="1" a="1"/>
  <c r="I355" i="2" s="1"/>
  <c r="D355" i="2" a="1"/>
  <c r="D355" i="2" s="1"/>
  <c r="F356" i="2" a="1"/>
  <c r="F356" i="2" s="1"/>
  <c r="H356" i="2" a="1"/>
  <c r="H356" i="2" s="1"/>
  <c r="I356" i="2" s="1" a="1"/>
  <c r="I356" i="2" s="1"/>
  <c r="G356" i="2" a="1"/>
  <c r="G356" i="2" s="1"/>
  <c r="E356" i="2" a="1"/>
  <c r="E356" i="2" s="1"/>
  <c r="D356" i="2" a="1"/>
  <c r="D356" i="2" s="1"/>
  <c r="F357" i="2" a="1"/>
  <c r="F357" i="2" s="1"/>
  <c r="G357" i="2" a="1"/>
  <c r="G357" i="2" s="1"/>
  <c r="D357" i="2" a="1"/>
  <c r="D357" i="2" s="1"/>
  <c r="E357" i="2" a="1"/>
  <c r="E357" i="2" s="1"/>
  <c r="H358" i="2" a="1"/>
  <c r="H358" i="2" s="1"/>
  <c r="I358" i="2" s="1" a="1"/>
  <c r="I358" i="2" s="1"/>
  <c r="E358" i="2" a="1"/>
  <c r="E358" i="2" s="1"/>
  <c r="F358" i="2" a="1"/>
  <c r="F358" i="2" s="1"/>
  <c r="D358" i="2" a="1"/>
  <c r="D358" i="2" s="1"/>
  <c r="G358" i="2" a="1"/>
  <c r="G358" i="2" s="1"/>
  <c r="H357" i="2" a="1"/>
  <c r="H357" i="2" s="1"/>
  <c r="I357" i="2" s="1" a="1"/>
  <c r="I357" i="2" s="1"/>
  <c r="D359" i="2" l="1" a="1"/>
  <c r="D359" i="2" s="1"/>
  <c r="F359" i="2" a="1"/>
  <c r="F359" i="2" s="1"/>
  <c r="E359" i="2" a="1"/>
  <c r="E359" i="2" s="1"/>
  <c r="G359" i="2" a="1"/>
  <c r="G359" i="2" s="1"/>
  <c r="H359" i="2" a="1"/>
  <c r="H359" i="2" s="1"/>
  <c r="I359" i="2" s="1" a="1"/>
  <c r="I359" i="2" s="1"/>
  <c r="C360" i="2"/>
  <c r="C361" i="2" l="1"/>
  <c r="C362" i="2" l="1"/>
  <c r="C363" i="2" l="1"/>
  <c r="H362" i="2" l="1" a="1"/>
  <c r="H362" i="2" s="1"/>
  <c r="I362" i="2" s="1" a="1"/>
  <c r="I362" i="2" s="1"/>
  <c r="E362" i="2" a="1"/>
  <c r="E362" i="2" s="1"/>
  <c r="G362" i="2" a="1"/>
  <c r="G362" i="2" s="1"/>
  <c r="D362" i="2" a="1"/>
  <c r="D362" i="2" s="1"/>
  <c r="C364" i="2"/>
  <c r="D360" i="2" a="1"/>
  <c r="D360" i="2" s="1"/>
  <c r="H360" i="2" a="1"/>
  <c r="H360" i="2" s="1"/>
  <c r="I360" i="2" s="1" a="1"/>
  <c r="I360" i="2" s="1"/>
  <c r="F360" i="2" a="1"/>
  <c r="F360" i="2" s="1"/>
  <c r="G360" i="2" a="1"/>
  <c r="G360" i="2" s="1"/>
  <c r="E360" i="2" a="1"/>
  <c r="E360" i="2" s="1"/>
  <c r="E361" i="2" a="1"/>
  <c r="E361" i="2" s="1"/>
  <c r="F361" i="2" a="1"/>
  <c r="F361" i="2" s="1"/>
  <c r="H361" i="2" a="1"/>
  <c r="H361" i="2" s="1"/>
  <c r="I361" i="2" s="1" a="1"/>
  <c r="I361" i="2" s="1"/>
  <c r="D361" i="2" a="1"/>
  <c r="D361" i="2" s="1"/>
  <c r="G361" i="2" a="1"/>
  <c r="G361" i="2" s="1"/>
  <c r="F362" i="2" a="1"/>
  <c r="F362" i="2" s="1"/>
  <c r="E363" i="2" a="1"/>
  <c r="E363" i="2" s="1"/>
  <c r="G363" i="2" a="1"/>
  <c r="G363" i="2" s="1"/>
  <c r="D363" i="2" a="1"/>
  <c r="D363" i="2" s="1"/>
  <c r="F363" i="2" a="1"/>
  <c r="F363" i="2" s="1"/>
  <c r="H363" i="2" a="1"/>
  <c r="H363" i="2" s="1"/>
  <c r="I363" i="2" s="1" a="1"/>
  <c r="I363" i="2" s="1"/>
  <c r="D364" i="2" l="1" a="1"/>
  <c r="D364" i="2" s="1"/>
  <c r="E364" i="2" a="1"/>
  <c r="E364" i="2" s="1"/>
  <c r="F364" i="2" a="1"/>
  <c r="F364" i="2" s="1"/>
  <c r="H364" i="2" a="1"/>
  <c r="H364" i="2" s="1"/>
  <c r="I364" i="2" s="1" a="1"/>
  <c r="I364" i="2" s="1"/>
  <c r="G364" i="2" a="1"/>
  <c r="G364" i="2" s="1"/>
  <c r="C365" i="2"/>
  <c r="C366" i="2" l="1"/>
  <c r="F365" i="2" l="1" a="1"/>
  <c r="F365" i="2" s="1"/>
  <c r="E366" i="2" a="1"/>
  <c r="E366" i="2" s="1"/>
  <c r="G366" i="2" a="1"/>
  <c r="G366" i="2" s="1"/>
  <c r="H366" i="2" a="1"/>
  <c r="H366" i="2" s="1"/>
  <c r="I366" i="2" s="1" a="1"/>
  <c r="I366" i="2" s="1"/>
  <c r="F366" i="2" a="1"/>
  <c r="F366" i="2" s="1"/>
  <c r="D366" i="2" a="1"/>
  <c r="D366" i="2" s="1"/>
  <c r="G365" i="2" a="1"/>
  <c r="G365" i="2" s="1"/>
  <c r="C367" i="2"/>
  <c r="E365" i="2" a="1"/>
  <c r="E365" i="2" s="1"/>
  <c r="D365" i="2" a="1"/>
  <c r="D365" i="2" s="1"/>
  <c r="H365" i="2" a="1"/>
  <c r="H365" i="2" s="1"/>
  <c r="I365" i="2" s="1" a="1"/>
  <c r="I365" i="2" s="1"/>
  <c r="C368" i="2" l="1"/>
  <c r="H367" i="2" a="1"/>
  <c r="H367" i="2" s="1"/>
  <c r="I367" i="2" s="1" a="1"/>
  <c r="I367" i="2" s="1"/>
  <c r="E367" i="2" a="1"/>
  <c r="E367" i="2" s="1"/>
  <c r="D367" i="2" a="1"/>
  <c r="D367" i="2" s="1"/>
  <c r="G367" i="2" a="1"/>
  <c r="G367" i="2" s="1"/>
  <c r="F367" i="2" a="1"/>
  <c r="F367" i="2" s="1"/>
  <c r="H196" i="2" l="1" a="1"/>
  <c r="H196" i="2" s="1"/>
  <c r="I196" i="2" s="1" a="1"/>
  <c r="I196" i="2" s="1"/>
  <c r="E196" i="2" a="1"/>
  <c r="E196" i="2" s="1"/>
  <c r="G196" i="2" a="1"/>
  <c r="G196" i="2" s="1"/>
  <c r="D196" i="2" a="1"/>
  <c r="D196" i="2" s="1"/>
  <c r="F196" i="2" a="1"/>
  <c r="F196" i="2" s="1"/>
  <c r="F234" i="2" a="1"/>
  <c r="F234" i="2" s="1"/>
  <c r="E210" i="2" a="1"/>
  <c r="E210" i="2" s="1"/>
  <c r="G229" i="2" a="1"/>
  <c r="G229" i="2" s="1"/>
  <c r="H220" i="2" a="1"/>
  <c r="H220" i="2" s="1"/>
  <c r="I220" i="2" s="1" a="1"/>
  <c r="I220" i="2" s="1"/>
  <c r="E237" i="2" a="1"/>
  <c r="E237" i="2" s="1"/>
  <c r="F201" i="2" a="1"/>
  <c r="F201" i="2" s="1"/>
  <c r="E236" i="2" a="1"/>
  <c r="E236" i="2" s="1"/>
  <c r="H234" i="2" a="1"/>
  <c r="H234" i="2" s="1"/>
  <c r="I234" i="2" s="1" a="1"/>
  <c r="I234" i="2" s="1"/>
  <c r="G225" i="2" a="1"/>
  <c r="G225" i="2" s="1"/>
  <c r="D216" i="2" a="1"/>
  <c r="D216" i="2" s="1"/>
  <c r="E247" i="2" a="1"/>
  <c r="E247" i="2" s="1"/>
  <c r="G226" i="2" a="1"/>
  <c r="G226" i="2" s="1"/>
  <c r="D200" i="2" a="1"/>
  <c r="D200" i="2" s="1"/>
  <c r="F222" i="2" a="1"/>
  <c r="F222" i="2" s="1"/>
  <c r="G205" i="2" a="1"/>
  <c r="G205" i="2" s="1"/>
  <c r="H227" i="2" a="1"/>
  <c r="H227" i="2" s="1"/>
  <c r="I227" i="2" s="1" a="1"/>
  <c r="I227" i="2" s="1"/>
  <c r="H240" i="2" a="1"/>
  <c r="H240" i="2" s="1"/>
  <c r="I240" i="2" s="1" a="1"/>
  <c r="I240" i="2" s="1"/>
  <c r="H241" i="2" a="1"/>
  <c r="H241" i="2" s="1"/>
  <c r="I241" i="2" s="1" a="1"/>
  <c r="I241" i="2" s="1"/>
  <c r="H211" i="2" a="1"/>
  <c r="H211" i="2" s="1"/>
  <c r="I211" i="2" s="1" a="1"/>
  <c r="I211" i="2" s="1"/>
  <c r="D205" i="2" a="1"/>
  <c r="D205" i="2" s="1"/>
  <c r="H246" i="2" a="1"/>
  <c r="H246" i="2" s="1"/>
  <c r="I246" i="2" s="1" a="1"/>
  <c r="I246" i="2" s="1"/>
  <c r="G204" i="2" a="1"/>
  <c r="G204" i="2" s="1"/>
  <c r="G202" i="2" a="1"/>
  <c r="G202" i="2" s="1"/>
  <c r="D206" i="2" a="1"/>
  <c r="D206" i="2" s="1"/>
  <c r="G207" i="2" a="1"/>
  <c r="G207" i="2" s="1"/>
  <c r="D223" i="2" a="1"/>
  <c r="D223" i="2" s="1"/>
  <c r="H199" i="2" a="1"/>
  <c r="H199" i="2" s="1"/>
  <c r="I199" i="2" s="1" a="1"/>
  <c r="I199" i="2" s="1"/>
  <c r="D237" i="2" a="1"/>
  <c r="D237" i="2" s="1"/>
  <c r="G237" i="2" a="1"/>
  <c r="G237" i="2" s="1"/>
  <c r="G220" i="2" a="1"/>
  <c r="G220" i="2" s="1"/>
  <c r="E207" i="2" a="1"/>
  <c r="E207" i="2" s="1"/>
  <c r="E219" i="2" a="1"/>
  <c r="E219" i="2" s="1"/>
  <c r="G206" i="2" a="1"/>
  <c r="G206" i="2" s="1"/>
  <c r="D204" i="2" a="1"/>
  <c r="D204" i="2" s="1"/>
  <c r="H233" i="2" a="1"/>
  <c r="H233" i="2" s="1"/>
  <c r="I233" i="2" s="1" a="1"/>
  <c r="I233" i="2" s="1"/>
  <c r="F236" i="2" a="1"/>
  <c r="F236" i="2" s="1"/>
  <c r="F242" i="2" a="1"/>
  <c r="F242" i="2" s="1"/>
  <c r="F217" i="2" a="1"/>
  <c r="F217" i="2" s="1"/>
  <c r="G224" i="2" a="1"/>
  <c r="G224" i="2" s="1"/>
  <c r="H201" i="2" a="1"/>
  <c r="H201" i="2" s="1"/>
  <c r="I201" i="2" s="1" a="1"/>
  <c r="I201" i="2" s="1"/>
  <c r="D242" i="2" a="1"/>
  <c r="D242" i="2" s="1"/>
  <c r="D220" i="2" a="1"/>
  <c r="D220" i="2" s="1"/>
  <c r="D211" i="2" a="1"/>
  <c r="D211" i="2" s="1"/>
  <c r="H208" i="2" a="1"/>
  <c r="H208" i="2" s="1"/>
  <c r="I208" i="2" s="1" a="1"/>
  <c r="I208" i="2" s="1"/>
  <c r="E227" i="2" a="1"/>
  <c r="E227" i="2" s="1"/>
  <c r="E216" i="2" a="1"/>
  <c r="E216" i="2" s="1"/>
  <c r="H205" i="2" a="1"/>
  <c r="H205" i="2" s="1"/>
  <c r="I205" i="2" s="1" a="1"/>
  <c r="I205" i="2" s="1"/>
  <c r="D225" i="2" a="1"/>
  <c r="D225" i="2" s="1"/>
  <c r="G200" i="2" a="1"/>
  <c r="G200" i="2" s="1"/>
  <c r="E198" i="2" a="1"/>
  <c r="E198" i="2" s="1"/>
  <c r="D217" i="2" a="1"/>
  <c r="D217" i="2" s="1"/>
  <c r="G231" i="2" a="1"/>
  <c r="G231" i="2" s="1"/>
  <c r="D244" i="2" a="1"/>
  <c r="D244" i="2" s="1"/>
  <c r="F247" i="2" a="1"/>
  <c r="F247" i="2" s="1"/>
  <c r="D213" i="2" a="1"/>
  <c r="D213" i="2" s="1"/>
  <c r="E238" i="2" a="1"/>
  <c r="E238" i="2" s="1"/>
  <c r="G217" i="2" a="1"/>
  <c r="G217" i="2" s="1"/>
  <c r="D246" i="2" a="1"/>
  <c r="D246" i="2" s="1"/>
  <c r="E235" i="2" a="1"/>
  <c r="E235" i="2" s="1"/>
  <c r="H221" i="2" a="1"/>
  <c r="H221" i="2" s="1"/>
  <c r="I221" i="2" s="1" a="1"/>
  <c r="I221" i="2" s="1"/>
  <c r="E212" i="2" a="1"/>
  <c r="E212" i="2" s="1"/>
  <c r="F240" i="2" a="1"/>
  <c r="F240" i="2" s="1"/>
  <c r="E241" i="2" a="1"/>
  <c r="E241" i="2" s="1"/>
  <c r="E220" i="2" a="1"/>
  <c r="E220" i="2" s="1"/>
  <c r="E213" i="2" a="1"/>
  <c r="E213" i="2" s="1"/>
  <c r="H231" i="2" a="1"/>
  <c r="H231" i="2" s="1"/>
  <c r="I231" i="2" s="1" a="1"/>
  <c r="I231" i="2" s="1"/>
  <c r="D212" i="2" a="1"/>
  <c r="D212" i="2" s="1"/>
  <c r="E245" i="2" a="1"/>
  <c r="E245" i="2" s="1"/>
  <c r="D238" i="2" a="1"/>
  <c r="D238" i="2" s="1"/>
  <c r="F203" i="2" a="1"/>
  <c r="F203" i="2" s="1"/>
  <c r="H212" i="2" a="1"/>
  <c r="H212" i="2" s="1"/>
  <c r="I212" i="2" s="1" a="1"/>
  <c r="I212" i="2" s="1"/>
  <c r="E231" i="2" a="1"/>
  <c r="E231" i="2" s="1"/>
  <c r="G239" i="2" a="1"/>
  <c r="G239" i="2" s="1"/>
  <c r="H216" i="2" a="1"/>
  <c r="H216" i="2" s="1"/>
  <c r="I216" i="2" s="1" a="1"/>
  <c r="I216" i="2" s="1"/>
  <c r="G210" i="2" a="1"/>
  <c r="G210" i="2" s="1"/>
  <c r="H235" i="2" a="1"/>
  <c r="H235" i="2" s="1"/>
  <c r="I235" i="2" s="1" a="1"/>
  <c r="I235" i="2" s="1"/>
  <c r="H214" i="2" a="1"/>
  <c r="H214" i="2" s="1"/>
  <c r="I214" i="2" s="1" a="1"/>
  <c r="I214" i="2" s="1"/>
  <c r="D245" i="2" a="1"/>
  <c r="D245" i="2" s="1"/>
  <c r="H215" i="2" a="1"/>
  <c r="H215" i="2" s="1"/>
  <c r="I215" i="2" s="1" a="1"/>
  <c r="I215" i="2" s="1"/>
  <c r="H213" i="2" a="1"/>
  <c r="H213" i="2" s="1"/>
  <c r="I213" i="2" s="1" a="1"/>
  <c r="I213" i="2" s="1"/>
  <c r="F200" i="2" a="1"/>
  <c r="F200" i="2" s="1"/>
  <c r="E222" i="2" a="1"/>
  <c r="E222" i="2" s="1"/>
  <c r="F221" i="2" a="1"/>
  <c r="F221" i="2" s="1"/>
  <c r="E229" i="2" a="1"/>
  <c r="E229" i="2" s="1"/>
  <c r="H223" i="2" a="1"/>
  <c r="H223" i="2" s="1"/>
  <c r="I223" i="2" s="1" a="1"/>
  <c r="I223" i="2" s="1"/>
  <c r="G208" i="2" a="1"/>
  <c r="G208" i="2" s="1"/>
  <c r="D207" i="2" a="1"/>
  <c r="D207" i="2" s="1"/>
  <c r="H244" i="2" a="1"/>
  <c r="H244" i="2" s="1"/>
  <c r="I244" i="2" s="1" a="1"/>
  <c r="I244" i="2" s="1"/>
  <c r="E242" i="2" a="1"/>
  <c r="E242" i="2" s="1"/>
  <c r="F246" i="2" a="1"/>
  <c r="F246" i="2" s="1"/>
  <c r="F215" i="2" a="1"/>
  <c r="F215" i="2" s="1"/>
  <c r="H238" i="2" a="1"/>
  <c r="H238" i="2" s="1"/>
  <c r="I238" i="2" s="1" a="1"/>
  <c r="I238" i="2" s="1"/>
  <c r="F225" i="2" a="1"/>
  <c r="F225" i="2" s="1"/>
  <c r="D228" i="2" a="1"/>
  <c r="D228" i="2" s="1"/>
  <c r="E215" i="2" a="1"/>
  <c r="E215" i="2" s="1"/>
  <c r="G236" i="2" a="1"/>
  <c r="G236" i="2" s="1"/>
  <c r="G219" i="2" a="1"/>
  <c r="G219" i="2" s="1"/>
  <c r="G198" i="2" a="1"/>
  <c r="G198" i="2" s="1"/>
  <c r="H207" i="2" a="1"/>
  <c r="H207" i="2" s="1"/>
  <c r="I207" i="2" s="1" a="1"/>
  <c r="I207" i="2" s="1"/>
  <c r="F210" i="2" a="1"/>
  <c r="F210" i="2" s="1"/>
  <c r="E244" i="2" a="1"/>
  <c r="E244" i="2" s="1"/>
  <c r="F207" i="2" a="1"/>
  <c r="F207" i="2" s="1"/>
  <c r="E224" i="2" a="1"/>
  <c r="E224" i="2" s="1"/>
  <c r="E230" i="2" a="1"/>
  <c r="E230" i="2" s="1"/>
  <c r="D229" i="2" a="1"/>
  <c r="D229" i="2" s="1"/>
  <c r="D219" i="2" a="1"/>
  <c r="D219" i="2" s="1"/>
  <c r="F220" i="2" a="1"/>
  <c r="F220" i="2" s="1"/>
  <c r="F206" i="2" a="1"/>
  <c r="F206" i="2" s="1"/>
  <c r="G199" i="2" a="1"/>
  <c r="G199" i="2" s="1"/>
  <c r="H204" i="2" a="1"/>
  <c r="H204" i="2" s="1"/>
  <c r="I204" i="2" s="1" a="1"/>
  <c r="I204" i="2" s="1"/>
  <c r="D197" i="2" a="1"/>
  <c r="D197" i="2" s="1"/>
  <c r="F202" i="2" a="1"/>
  <c r="F202" i="2" s="1"/>
  <c r="D210" i="2" a="1"/>
  <c r="D210" i="2" s="1"/>
  <c r="D233" i="2" a="1"/>
  <c r="D233" i="2" s="1"/>
  <c r="D227" i="2" a="1"/>
  <c r="D227" i="2" s="1"/>
  <c r="D218" i="2" a="1"/>
  <c r="D218" i="2" s="1"/>
  <c r="D224" i="2" a="1"/>
  <c r="D224" i="2" s="1"/>
  <c r="G212" i="2" a="1"/>
  <c r="G212" i="2" s="1"/>
  <c r="H245" i="2" a="1"/>
  <c r="H245" i="2" s="1"/>
  <c r="I245" i="2" s="1" a="1"/>
  <c r="I245" i="2" s="1"/>
  <c r="G228" i="2" a="1"/>
  <c r="G228" i="2" s="1"/>
  <c r="D203" i="2" a="1"/>
  <c r="D203" i="2" s="1"/>
  <c r="D235" i="2" a="1"/>
  <c r="D235" i="2" s="1"/>
  <c r="D208" i="2" a="1"/>
  <c r="D208" i="2" s="1"/>
  <c r="G234" i="2" a="1"/>
  <c r="G234" i="2" s="1"/>
  <c r="D234" i="2" a="1"/>
  <c r="D234" i="2" s="1"/>
  <c r="D215" i="2" a="1"/>
  <c r="D215" i="2" s="1"/>
  <c r="F212" i="2" a="1"/>
  <c r="F212" i="2" s="1"/>
  <c r="F224" i="2" a="1"/>
  <c r="F224" i="2" s="1"/>
  <c r="D231" i="2" a="1"/>
  <c r="D231" i="2" s="1"/>
  <c r="E201" i="2" a="1"/>
  <c r="E201" i="2" s="1"/>
  <c r="G223" i="2" a="1"/>
  <c r="G223" i="2" s="1"/>
  <c r="H219" i="2" a="1"/>
  <c r="H219" i="2" s="1"/>
  <c r="I219" i="2" s="1" a="1"/>
  <c r="I219" i="2" s="1"/>
  <c r="G214" i="2" a="1"/>
  <c r="G214" i="2" s="1"/>
  <c r="H198" i="2" a="1"/>
  <c r="H198" i="2" s="1"/>
  <c r="I198" i="2" s="1" a="1"/>
  <c r="I198" i="2" s="1"/>
  <c r="F219" i="2" a="1"/>
  <c r="F219" i="2" s="1"/>
  <c r="D209" i="2" a="1"/>
  <c r="D209" i="2" s="1"/>
  <c r="H206" i="2" a="1"/>
  <c r="H206" i="2" s="1"/>
  <c r="I206" i="2" s="1" a="1"/>
  <c r="I206" i="2" s="1"/>
  <c r="D226" i="2" a="1"/>
  <c r="D226" i="2" s="1"/>
  <c r="H232" i="2" a="1"/>
  <c r="H232" i="2" s="1"/>
  <c r="I232" i="2" s="1" a="1"/>
  <c r="I232" i="2" s="1"/>
  <c r="H200" i="2" a="1"/>
  <c r="H200" i="2" s="1"/>
  <c r="I200" i="2" s="1" a="1"/>
  <c r="I200" i="2" s="1"/>
  <c r="E233" i="2" a="1"/>
  <c r="E233" i="2" s="1"/>
  <c r="G221" i="2" a="1"/>
  <c r="G221" i="2" s="1"/>
  <c r="F199" i="2" a="1"/>
  <c r="F199" i="2" s="1"/>
  <c r="F213" i="2" a="1"/>
  <c r="F213" i="2" s="1"/>
  <c r="F204" i="2" a="1"/>
  <c r="F204" i="2" s="1"/>
  <c r="F235" i="2" a="1"/>
  <c r="F235" i="2" s="1"/>
  <c r="F238" i="2" a="1"/>
  <c r="F238" i="2" s="1"/>
  <c r="E206" i="2" a="1"/>
  <c r="E206" i="2" s="1"/>
  <c r="F229" i="2" a="1"/>
  <c r="F229" i="2" s="1"/>
  <c r="D199" i="2" a="1"/>
  <c r="D199" i="2" s="1"/>
  <c r="E199" i="2" a="1"/>
  <c r="E199" i="2" s="1"/>
  <c r="G235" i="2" a="1"/>
  <c r="G235" i="2" s="1"/>
  <c r="H239" i="2" a="1"/>
  <c r="H239" i="2" s="1"/>
  <c r="I239" i="2" s="1" a="1"/>
  <c r="I239" i="2" s="1"/>
  <c r="H218" i="2" a="1"/>
  <c r="H218" i="2" s="1"/>
  <c r="I218" i="2" s="1" a="1"/>
  <c r="I218" i="2" s="1"/>
  <c r="H197" i="2" a="1"/>
  <c r="H197" i="2" s="1"/>
  <c r="I197" i="2" s="1" a="1"/>
  <c r="I197" i="2" s="1"/>
  <c r="E225" i="2" a="1"/>
  <c r="E225" i="2" s="1"/>
  <c r="E203" i="2" a="1"/>
  <c r="E203" i="2" s="1"/>
  <c r="D241" i="2" a="1"/>
  <c r="D241" i="2" s="1"/>
  <c r="F243" i="2" a="1"/>
  <c r="F243" i="2" s="1"/>
  <c r="E221" i="2" a="1"/>
  <c r="E221" i="2" s="1"/>
  <c r="F232" i="2" a="1"/>
  <c r="F232" i="2" s="1"/>
  <c r="F205" i="2" a="1"/>
  <c r="F205" i="2" s="1"/>
  <c r="H202" i="2" a="1"/>
  <c r="H202" i="2" s="1"/>
  <c r="I202" i="2" s="1" a="1"/>
  <c r="I202" i="2" s="1"/>
  <c r="F223" i="2" a="1"/>
  <c r="F223" i="2" s="1"/>
  <c r="G201" i="2" a="1"/>
  <c r="G201" i="2" s="1"/>
  <c r="E218" i="2" a="1"/>
  <c r="E218" i="2" s="1"/>
  <c r="D198" i="2" a="1"/>
  <c r="D198" i="2" s="1"/>
  <c r="G238" i="2" a="1"/>
  <c r="G238" i="2" s="1"/>
  <c r="G213" i="2" a="1"/>
  <c r="G213" i="2" s="1"/>
  <c r="G245" i="2" a="1"/>
  <c r="G245" i="2" s="1"/>
  <c r="H228" i="2" a="1"/>
  <c r="H228" i="2" s="1"/>
  <c r="I228" i="2" s="1" a="1"/>
  <c r="I228" i="2" s="1"/>
  <c r="H225" i="2" a="1"/>
  <c r="H225" i="2" s="1"/>
  <c r="I225" i="2" s="1" a="1"/>
  <c r="I225" i="2" s="1"/>
  <c r="G241" i="2" a="1"/>
  <c r="G241" i="2" s="1"/>
  <c r="D239" i="2" a="1"/>
  <c r="D239" i="2" s="1"/>
  <c r="E223" i="2" a="1"/>
  <c r="E223" i="2" s="1"/>
  <c r="F226" i="2" a="1"/>
  <c r="F226" i="2" s="1"/>
  <c r="H242" i="2" a="1"/>
  <c r="H242" i="2" s="1"/>
  <c r="I242" i="2" s="1" a="1"/>
  <c r="I242" i="2" s="1"/>
  <c r="F197" i="2" a="1"/>
  <c r="F197" i="2" s="1"/>
  <c r="D230" i="2" a="1"/>
  <c r="D230" i="2" s="1"/>
  <c r="G197" i="2" a="1"/>
  <c r="G197" i="2" s="1"/>
  <c r="E217" i="2" a="1"/>
  <c r="E217" i="2" s="1"/>
  <c r="H203" i="2" a="1"/>
  <c r="H203" i="2" s="1"/>
  <c r="I203" i="2" s="1" a="1"/>
  <c r="I203" i="2" s="1"/>
  <c r="G244" i="2" a="1"/>
  <c r="G244" i="2" s="1"/>
  <c r="G227" i="2" a="1"/>
  <c r="G227" i="2" s="1"/>
  <c r="E234" i="2" a="1"/>
  <c r="E234" i="2" s="1"/>
  <c r="E246" i="2" a="1"/>
  <c r="E246" i="2" s="1"/>
  <c r="F228" i="2" a="1"/>
  <c r="F228" i="2" s="1"/>
  <c r="E205" i="2" a="1"/>
  <c r="E205" i="2" s="1"/>
  <c r="D232" i="2" a="1"/>
  <c r="D232" i="2" s="1"/>
  <c r="D240" i="2" a="1"/>
  <c r="D240" i="2" s="1"/>
  <c r="F214" i="2" a="1"/>
  <c r="F214" i="2" s="1"/>
  <c r="E209" i="2" a="1"/>
  <c r="E209" i="2" s="1"/>
  <c r="H224" i="2" a="1"/>
  <c r="H224" i="2" s="1"/>
  <c r="I224" i="2" s="1" a="1"/>
  <c r="I224" i="2" s="1"/>
  <c r="G247" i="2" a="1"/>
  <c r="G247" i="2" s="1"/>
  <c r="E226" i="2" a="1"/>
  <c r="E226" i="2" s="1"/>
  <c r="F233" i="2" a="1"/>
  <c r="F233" i="2" s="1"/>
  <c r="H230" i="2" a="1"/>
  <c r="H230" i="2" s="1"/>
  <c r="I230" i="2" s="1" a="1"/>
  <c r="I230" i="2" s="1"/>
  <c r="G233" i="2" a="1"/>
  <c r="G233" i="2" s="1"/>
  <c r="E200" i="2" a="1"/>
  <c r="E200" i="2" s="1"/>
  <c r="E228" i="2" a="1"/>
  <c r="E228" i="2" s="1"/>
  <c r="F216" i="2" a="1"/>
  <c r="F216" i="2" s="1"/>
  <c r="G242" i="2" a="1"/>
  <c r="G242" i="2" s="1"/>
  <c r="G218" i="2" a="1"/>
  <c r="G218" i="2" s="1"/>
  <c r="F209" i="2" a="1"/>
  <c r="F209" i="2" s="1"/>
  <c r="F245" i="2" a="1"/>
  <c r="F245" i="2" s="1"/>
  <c r="F239" i="2" a="1"/>
  <c r="F239" i="2" s="1"/>
  <c r="F231" i="2" a="1"/>
  <c r="F231" i="2" s="1"/>
  <c r="G232" i="2" a="1"/>
  <c r="G232" i="2" s="1"/>
  <c r="H217" i="2" a="1"/>
  <c r="H217" i="2" s="1"/>
  <c r="I217" i="2" s="1" a="1"/>
  <c r="I217" i="2" s="1"/>
  <c r="E232" i="2" a="1"/>
  <c r="E232" i="2" s="1"/>
  <c r="F241" i="2" a="1"/>
  <c r="F241" i="2" s="1"/>
  <c r="H237" i="2" a="1"/>
  <c r="H237" i="2" s="1"/>
  <c r="I237" i="2" s="1" a="1"/>
  <c r="I237" i="2" s="1"/>
  <c r="G222" i="2" a="1"/>
  <c r="G222" i="2" s="1"/>
  <c r="G230" i="2" a="1"/>
  <c r="G230" i="2" s="1"/>
  <c r="H247" i="2" a="1"/>
  <c r="H247" i="2" s="1"/>
  <c r="I247" i="2" s="1" a="1"/>
  <c r="I247" i="2" s="1"/>
  <c r="F198" i="2" a="1"/>
  <c r="F198" i="2" s="1"/>
  <c r="F211" i="2" a="1"/>
  <c r="F211" i="2" s="1"/>
  <c r="G203" i="2" a="1"/>
  <c r="G203" i="2" s="1"/>
  <c r="H243" i="2" a="1"/>
  <c r="H243" i="2" s="1"/>
  <c r="I243" i="2" s="1" a="1"/>
  <c r="I243" i="2" s="1"/>
  <c r="G209" i="2" a="1"/>
  <c r="G209" i="2" s="1"/>
  <c r="G211" i="2" a="1"/>
  <c r="G211" i="2" s="1"/>
  <c r="E208" i="2" a="1"/>
  <c r="E208" i="2" s="1"/>
  <c r="H210" i="2" a="1"/>
  <c r="H210" i="2" s="1"/>
  <c r="I210" i="2" s="1" a="1"/>
  <c r="I210" i="2" s="1"/>
  <c r="G246" i="2" a="1"/>
  <c r="G246" i="2" s="1"/>
  <c r="D243" i="2" a="1"/>
  <c r="D243" i="2" s="1"/>
  <c r="E240" i="2" a="1"/>
  <c r="E240" i="2" s="1"/>
  <c r="D202" i="2" a="1"/>
  <c r="D202" i="2" s="1"/>
  <c r="H222" i="2" a="1"/>
  <c r="H222" i="2" s="1"/>
  <c r="I222" i="2" s="1" a="1"/>
  <c r="I222" i="2" s="1"/>
  <c r="D214" i="2" a="1"/>
  <c r="D214" i="2" s="1"/>
  <c r="F244" i="2" a="1"/>
  <c r="F244" i="2" s="1"/>
  <c r="G216" i="2" a="1"/>
  <c r="G216" i="2" s="1"/>
  <c r="F237" i="2" a="1"/>
  <c r="F237" i="2" s="1"/>
  <c r="D221" i="2" a="1"/>
  <c r="D221" i="2" s="1"/>
  <c r="E214" i="2" a="1"/>
  <c r="E214" i="2" s="1"/>
  <c r="F230" i="2" a="1"/>
  <c r="F230" i="2" s="1"/>
  <c r="H236" i="2" a="1"/>
  <c r="H236" i="2" s="1"/>
  <c r="I236" i="2" s="1" a="1"/>
  <c r="I236" i="2" s="1"/>
  <c r="E202" i="2" a="1"/>
  <c r="E202" i="2" s="1"/>
  <c r="E197" i="2" a="1"/>
  <c r="E197" i="2" s="1"/>
  <c r="F208" i="2" a="1"/>
  <c r="F208" i="2" s="1"/>
  <c r="G243" i="2" a="1"/>
  <c r="G243" i="2" s="1"/>
  <c r="E239" i="2" a="1"/>
  <c r="E239" i="2" s="1"/>
  <c r="D247" i="2" a="1"/>
  <c r="D247" i="2" s="1"/>
  <c r="D236" i="2" a="1"/>
  <c r="D236" i="2" s="1"/>
  <c r="D201" i="2" a="1"/>
  <c r="D201" i="2" s="1"/>
  <c r="G215" i="2" a="1"/>
  <c r="G215" i="2" s="1"/>
  <c r="F218" i="2" a="1"/>
  <c r="F218" i="2" s="1"/>
  <c r="E243" i="2" a="1"/>
  <c r="E243" i="2" s="1"/>
  <c r="D222" i="2" a="1"/>
  <c r="D222" i="2" s="1"/>
  <c r="E204" i="2" a="1"/>
  <c r="E204" i="2" s="1"/>
  <c r="E211" i="2" a="1"/>
  <c r="E211" i="2" s="1"/>
  <c r="G240" i="2" a="1"/>
  <c r="G240" i="2" s="1"/>
  <c r="F227" i="2" a="1"/>
  <c r="F227" i="2" s="1"/>
  <c r="H226" i="2" a="1"/>
  <c r="H226" i="2" s="1"/>
  <c r="I226" i="2" s="1" a="1"/>
  <c r="I226" i="2" s="1"/>
  <c r="H209" i="2" a="1"/>
  <c r="H209" i="2" s="1"/>
  <c r="I209" i="2" s="1" a="1"/>
  <c r="I209" i="2" s="1"/>
  <c r="H229" i="2" a="1"/>
  <c r="H229" i="2" s="1"/>
  <c r="I229" i="2" s="1" a="1"/>
  <c r="I229" i="2" s="1"/>
  <c r="F368" i="2" a="1"/>
  <c r="F368" i="2" s="1"/>
  <c r="H368" i="2" a="1"/>
  <c r="H368" i="2" s="1"/>
  <c r="I368" i="2" s="1" a="1"/>
  <c r="I368" i="2" s="1"/>
  <c r="E368" i="2" a="1"/>
  <c r="E368" i="2" s="1"/>
  <c r="G368" i="2" a="1"/>
  <c r="G368" i="2" s="1"/>
  <c r="D368" i="2" a="1"/>
  <c r="D368" i="2" s="1"/>
  <c r="C369" i="2"/>
  <c r="D369" i="2" l="1" a="1"/>
  <c r="D369" i="2" s="1"/>
  <c r="H369" i="2" a="1"/>
  <c r="H369" i="2" s="1"/>
  <c r="I369" i="2" s="1" a="1"/>
  <c r="I369" i="2" s="1"/>
  <c r="E369" i="2" a="1"/>
  <c r="E369" i="2" s="1"/>
  <c r="G369" i="2" a="1"/>
  <c r="G369" i="2" s="1"/>
  <c r="F369" i="2" a="1"/>
  <c r="F369" i="2" s="1"/>
  <c r="C370" i="2"/>
  <c r="D370" i="2" l="1" a="1"/>
  <c r="D370" i="2" s="1"/>
  <c r="H370" i="2" a="1"/>
  <c r="H370" i="2" s="1"/>
  <c r="I370" i="2" s="1" a="1"/>
  <c r="I370" i="2" s="1"/>
  <c r="F370" i="2" a="1"/>
  <c r="F370" i="2" s="1"/>
  <c r="E370" i="2" a="1"/>
  <c r="E370" i="2" s="1"/>
  <c r="G370" i="2" a="1"/>
  <c r="G370" i="2" s="1"/>
  <c r="C371" i="2"/>
  <c r="C372" i="2" l="1"/>
  <c r="E371" i="2" a="1"/>
  <c r="E371" i="2" s="1"/>
  <c r="G371" i="2" a="1"/>
  <c r="G371" i="2" s="1"/>
  <c r="F371" i="2" a="1"/>
  <c r="F371" i="2" s="1"/>
  <c r="D371" i="2" a="1"/>
  <c r="D371" i="2" s="1"/>
  <c r="H371" i="2" a="1"/>
  <c r="H371" i="2" s="1"/>
  <c r="I371" i="2" s="1" a="1"/>
  <c r="I371" i="2" s="1"/>
  <c r="F372" i="2" l="1" a="1"/>
  <c r="F372" i="2" s="1"/>
  <c r="G372" i="2" a="1"/>
  <c r="G372" i="2" s="1"/>
  <c r="E372" i="2" a="1"/>
  <c r="E372" i="2" s="1"/>
  <c r="H372" i="2" a="1"/>
  <c r="H372" i="2" s="1"/>
  <c r="I372" i="2" s="1" a="1"/>
  <c r="I372" i="2" s="1"/>
  <c r="D372" i="2" a="1"/>
  <c r="D372" i="2" s="1"/>
  <c r="C373" i="2"/>
  <c r="D373" i="2" l="1" a="1"/>
  <c r="D373" i="2" s="1"/>
  <c r="E373" i="2" a="1"/>
  <c r="E373" i="2" s="1"/>
  <c r="G373" i="2" a="1"/>
  <c r="G373" i="2" s="1"/>
  <c r="F373" i="2" a="1"/>
  <c r="F373" i="2" s="1"/>
  <c r="H373" i="2" a="1"/>
  <c r="H373" i="2" s="1"/>
  <c r="I373" i="2" s="1" a="1"/>
  <c r="I373" i="2" s="1"/>
  <c r="C374" i="2"/>
  <c r="C375" i="2" l="1"/>
  <c r="E374" i="2" a="1"/>
  <c r="E374" i="2" s="1"/>
  <c r="H374" i="2" a="1"/>
  <c r="H374" i="2" s="1"/>
  <c r="I374" i="2" s="1" a="1"/>
  <c r="I374" i="2" s="1"/>
  <c r="F374" i="2" a="1"/>
  <c r="F374" i="2" s="1"/>
  <c r="G374" i="2" a="1"/>
  <c r="G374" i="2" s="1"/>
  <c r="D374" i="2" a="1"/>
  <c r="D374" i="2" s="1"/>
  <c r="H375" i="2" l="1" a="1"/>
  <c r="H375" i="2" s="1"/>
  <c r="I375" i="2" s="1" a="1"/>
  <c r="I375" i="2" s="1"/>
  <c r="D375" i="2" a="1"/>
  <c r="D375" i="2" s="1"/>
  <c r="F375" i="2" a="1"/>
  <c r="F375" i="2" s="1"/>
  <c r="E375" i="2" a="1"/>
  <c r="E375" i="2" s="1"/>
  <c r="G375" i="2" a="1"/>
  <c r="G375" i="2" s="1"/>
  <c r="C376" i="2"/>
  <c r="C377" i="2" l="1"/>
  <c r="F376" i="2" a="1"/>
  <c r="F376" i="2" s="1"/>
  <c r="H376" i="2" a="1"/>
  <c r="H376" i="2" s="1"/>
  <c r="I376" i="2" s="1" a="1"/>
  <c r="I376" i="2" s="1"/>
  <c r="G376" i="2" a="1"/>
  <c r="G376" i="2" s="1"/>
  <c r="E376" i="2" a="1"/>
  <c r="E376" i="2" s="1"/>
  <c r="D376" i="2" a="1"/>
  <c r="D376" i="2" s="1"/>
  <c r="D377" i="2" l="1" a="1"/>
  <c r="D377" i="2" s="1"/>
  <c r="G377" i="2" a="1"/>
  <c r="G377" i="2" s="1"/>
  <c r="F377" i="2" a="1"/>
  <c r="F377" i="2" s="1"/>
  <c r="E377" i="2" a="1"/>
  <c r="E377" i="2" s="1"/>
  <c r="H377" i="2" a="1"/>
  <c r="H377" i="2" s="1"/>
  <c r="I377" i="2" s="1" a="1"/>
  <c r="I377" i="2" s="1"/>
  <c r="C378" i="2"/>
  <c r="G378" i="2" l="1" a="1"/>
  <c r="G378" i="2" s="1"/>
  <c r="D378" i="2" a="1"/>
  <c r="D378" i="2" s="1"/>
  <c r="H378" i="2" a="1"/>
  <c r="H378" i="2" s="1"/>
  <c r="I378" i="2" s="1" a="1"/>
  <c r="I378" i="2" s="1"/>
  <c r="F378" i="2" a="1"/>
  <c r="F378" i="2" s="1"/>
  <c r="E378" i="2" a="1"/>
  <c r="E378" i="2" s="1"/>
  <c r="C379" i="2"/>
  <c r="C380" i="2" l="1"/>
  <c r="G379" i="2" a="1"/>
  <c r="G379" i="2" s="1"/>
  <c r="H379" i="2" a="1"/>
  <c r="H379" i="2" s="1"/>
  <c r="I379" i="2" s="1" a="1"/>
  <c r="I379" i="2" s="1"/>
  <c r="F379" i="2" a="1"/>
  <c r="F379" i="2" s="1"/>
  <c r="D379" i="2" a="1"/>
  <c r="D379" i="2" s="1"/>
  <c r="E379" i="2" a="1"/>
  <c r="E379" i="2" s="1"/>
  <c r="E380" i="2" l="1" a="1"/>
  <c r="E380" i="2" s="1"/>
  <c r="D380" i="2" a="1"/>
  <c r="D380" i="2" s="1"/>
  <c r="H380" i="2" a="1"/>
  <c r="H380" i="2" s="1"/>
  <c r="I380" i="2" s="1" a="1"/>
  <c r="I380" i="2" s="1"/>
  <c r="G380" i="2" a="1"/>
  <c r="G380" i="2" s="1"/>
  <c r="F380" i="2" a="1"/>
  <c r="F380" i="2" s="1"/>
  <c r="C381" i="2"/>
  <c r="E381" i="2" l="1" a="1"/>
  <c r="E381" i="2" s="1"/>
  <c r="H381" i="2" a="1"/>
  <c r="H381" i="2" s="1"/>
  <c r="I381" i="2" s="1" a="1"/>
  <c r="I381" i="2" s="1"/>
  <c r="F381" i="2" a="1"/>
  <c r="F381" i="2" s="1"/>
  <c r="D381" i="2" a="1"/>
  <c r="D381" i="2" s="1"/>
  <c r="G381" i="2" a="1"/>
  <c r="G381" i="2" s="1"/>
  <c r="C382" i="2"/>
  <c r="F382" i="2" l="1" a="1"/>
  <c r="F382" i="2" s="1"/>
  <c r="E382" i="2" a="1"/>
  <c r="E382" i="2" s="1"/>
  <c r="G382" i="2" a="1"/>
  <c r="G382" i="2" s="1"/>
  <c r="D382" i="2" a="1"/>
  <c r="D382" i="2" s="1"/>
  <c r="H382" i="2" a="1"/>
  <c r="H382" i="2" s="1"/>
  <c r="I382" i="2" s="1" a="1"/>
  <c r="I382" i="2" s="1"/>
  <c r="C383" i="2"/>
  <c r="C384" i="2" l="1"/>
  <c r="D383" i="2" a="1"/>
  <c r="D383" i="2" s="1"/>
  <c r="H383" i="2" a="1"/>
  <c r="H383" i="2" s="1"/>
  <c r="I383" i="2" s="1" a="1"/>
  <c r="I383" i="2" s="1"/>
  <c r="E383" i="2" a="1"/>
  <c r="E383" i="2" s="1"/>
  <c r="F383" i="2" a="1"/>
  <c r="F383" i="2" s="1"/>
  <c r="G383" i="2" a="1"/>
  <c r="G383" i="2" s="1"/>
  <c r="C385" i="2" l="1"/>
  <c r="G384" i="2" a="1"/>
  <c r="G384" i="2" s="1"/>
  <c r="H384" i="2" a="1"/>
  <c r="H384" i="2" s="1"/>
  <c r="I384" i="2" s="1" a="1"/>
  <c r="I384" i="2" s="1"/>
  <c r="F384" i="2" a="1"/>
  <c r="F384" i="2" s="1"/>
  <c r="E384" i="2" a="1"/>
  <c r="E384" i="2" s="1"/>
  <c r="D384" i="2" a="1"/>
  <c r="D384" i="2" s="1"/>
  <c r="F385" i="2" l="1" a="1"/>
  <c r="F385" i="2" s="1"/>
  <c r="D385" i="2" a="1"/>
  <c r="D385" i="2" s="1"/>
  <c r="G385" i="2" a="1"/>
  <c r="G385" i="2" s="1"/>
  <c r="H385" i="2" a="1"/>
  <c r="H385" i="2" s="1"/>
  <c r="I385" i="2" s="1" a="1"/>
  <c r="I385" i="2" s="1"/>
  <c r="E385" i="2" a="1"/>
  <c r="E385" i="2" s="1"/>
  <c r="C386" i="2"/>
  <c r="D386" i="2" l="1" a="1"/>
  <c r="D386" i="2" s="1"/>
  <c r="G386" i="2" a="1"/>
  <c r="G386" i="2" s="1"/>
  <c r="H386" i="2" a="1"/>
  <c r="H386" i="2" s="1"/>
  <c r="I386" i="2" s="1" a="1"/>
  <c r="I386" i="2" s="1"/>
  <c r="F386" i="2" a="1"/>
  <c r="F386" i="2" s="1"/>
  <c r="E386" i="2" a="1"/>
  <c r="E386" i="2" s="1"/>
  <c r="C387" i="2"/>
  <c r="F387" i="2" l="1" a="1"/>
  <c r="F387" i="2" s="1"/>
  <c r="H387" i="2" a="1"/>
  <c r="H387" i="2" s="1"/>
  <c r="I387" i="2" s="1" a="1"/>
  <c r="I387" i="2" s="1"/>
  <c r="G387" i="2" a="1"/>
  <c r="G387" i="2" s="1"/>
  <c r="E387" i="2" a="1"/>
  <c r="E387" i="2" s="1"/>
  <c r="D387" i="2" a="1"/>
  <c r="D387" i="2" s="1"/>
  <c r="C388" i="2"/>
  <c r="F388" i="2" l="1" a="1"/>
  <c r="F388" i="2" s="1"/>
  <c r="G388" i="2" a="1"/>
  <c r="G388" i="2" s="1"/>
  <c r="E388" i="2" a="1"/>
  <c r="E388" i="2" s="1"/>
  <c r="D388" i="2" a="1"/>
  <c r="D388" i="2" s="1"/>
  <c r="H388" i="2" a="1"/>
  <c r="H388" i="2" s="1"/>
  <c r="I388" i="2" s="1" a="1"/>
  <c r="I388" i="2" s="1"/>
  <c r="C389" i="2"/>
  <c r="C390" i="2" l="1"/>
  <c r="F389" i="2" a="1"/>
  <c r="F389" i="2" s="1"/>
  <c r="E389" i="2" a="1"/>
  <c r="E389" i="2" s="1"/>
  <c r="H389" i="2" a="1"/>
  <c r="H389" i="2" s="1"/>
  <c r="I389" i="2" s="1" a="1"/>
  <c r="I389" i="2" s="1"/>
  <c r="D389" i="2" a="1"/>
  <c r="D389" i="2" s="1"/>
  <c r="G389" i="2" a="1"/>
  <c r="G389" i="2" s="1"/>
  <c r="F390" i="2" l="1" a="1"/>
  <c r="F390" i="2" s="1"/>
  <c r="E390" i="2" a="1"/>
  <c r="E390" i="2" s="1"/>
  <c r="G390" i="2" a="1"/>
  <c r="G390" i="2" s="1"/>
  <c r="H390" i="2" a="1"/>
  <c r="H390" i="2" s="1"/>
  <c r="I390" i="2" s="1" a="1"/>
  <c r="I390" i="2" s="1"/>
  <c r="D390" i="2" a="1"/>
  <c r="D390" i="2" s="1"/>
  <c r="C391" i="2"/>
  <c r="C392" i="2" l="1"/>
  <c r="F391" i="2" a="1"/>
  <c r="F391" i="2" s="1"/>
  <c r="H391" i="2" a="1"/>
  <c r="H391" i="2" s="1"/>
  <c r="I391" i="2" s="1" a="1"/>
  <c r="I391" i="2" s="1"/>
  <c r="D391" i="2" a="1"/>
  <c r="D391" i="2" s="1"/>
  <c r="E391" i="2" a="1"/>
  <c r="E391" i="2" s="1"/>
  <c r="G391" i="2" a="1"/>
  <c r="G391" i="2" s="1"/>
  <c r="H392" i="2" l="1" a="1"/>
  <c r="H392" i="2" s="1"/>
  <c r="I392" i="2" s="1" a="1"/>
  <c r="I392" i="2" s="1"/>
  <c r="E392" i="2" a="1"/>
  <c r="E392" i="2" s="1"/>
  <c r="G392" i="2" a="1"/>
  <c r="G392" i="2" s="1"/>
  <c r="D392" i="2" a="1"/>
  <c r="D392" i="2" s="1"/>
  <c r="F392" i="2" a="1"/>
  <c r="F392" i="2" s="1"/>
  <c r="C393" i="2"/>
  <c r="F393" i="2" l="1" a="1"/>
  <c r="F393" i="2" s="1"/>
  <c r="H393" i="2" a="1"/>
  <c r="H393" i="2" s="1"/>
  <c r="I393" i="2" s="1" a="1"/>
  <c r="I393" i="2" s="1"/>
  <c r="E393" i="2" a="1"/>
  <c r="E393" i="2" s="1"/>
  <c r="G393" i="2" a="1"/>
  <c r="G393" i="2" s="1"/>
  <c r="D393" i="2" a="1"/>
  <c r="D393" i="2" s="1"/>
  <c r="C394" i="2"/>
  <c r="C395" i="2" l="1"/>
  <c r="D394" i="2" a="1"/>
  <c r="D394" i="2" s="1"/>
  <c r="E394" i="2" a="1"/>
  <c r="E394" i="2" s="1"/>
  <c r="F394" i="2" a="1"/>
  <c r="F394" i="2" s="1"/>
  <c r="H394" i="2" a="1"/>
  <c r="H394" i="2" s="1"/>
  <c r="I394" i="2" s="1" a="1"/>
  <c r="I394" i="2" s="1"/>
  <c r="G394" i="2" a="1"/>
  <c r="G394" i="2" s="1"/>
  <c r="D395" i="2" l="1" a="1"/>
  <c r="D395" i="2" s="1"/>
  <c r="E395" i="2" a="1"/>
  <c r="E395" i="2" s="1"/>
  <c r="H395" i="2" a="1"/>
  <c r="H395" i="2" s="1"/>
  <c r="I395" i="2" s="1" a="1"/>
  <c r="I395" i="2" s="1"/>
  <c r="F395" i="2" a="1"/>
  <c r="F395" i="2" s="1"/>
  <c r="G395" i="2" a="1"/>
  <c r="G395" i="2" s="1"/>
  <c r="C396" i="2"/>
  <c r="C397" i="2" l="1"/>
  <c r="G396" i="2" a="1"/>
  <c r="G396" i="2" s="1"/>
  <c r="E396" i="2" a="1"/>
  <c r="E396" i="2" s="1"/>
  <c r="D396" i="2" a="1"/>
  <c r="D396" i="2" s="1"/>
  <c r="F396" i="2" a="1"/>
  <c r="F396" i="2" s="1"/>
  <c r="H396" i="2" a="1"/>
  <c r="H396" i="2" s="1"/>
  <c r="I396" i="2" s="1" a="1"/>
  <c r="I396" i="2" s="1"/>
  <c r="F397" i="2" l="1" a="1"/>
  <c r="F397" i="2" s="1"/>
  <c r="E397" i="2" a="1"/>
  <c r="E397" i="2" s="1"/>
  <c r="D397" i="2" a="1"/>
  <c r="D397" i="2" s="1"/>
  <c r="H397" i="2" a="1"/>
  <c r="H397" i="2" s="1"/>
  <c r="I397" i="2" s="1" a="1"/>
  <c r="I397" i="2" s="1"/>
  <c r="G397" i="2" a="1"/>
  <c r="G397" i="2" s="1"/>
  <c r="C398" i="2"/>
  <c r="H398" i="2" l="1" a="1"/>
  <c r="H398" i="2" s="1"/>
  <c r="I398" i="2" s="1" a="1"/>
  <c r="I398" i="2" s="1"/>
  <c r="D398" i="2" a="1"/>
  <c r="D398" i="2" s="1"/>
  <c r="G398" i="2" a="1"/>
  <c r="G398" i="2" s="1"/>
  <c r="F398" i="2" a="1"/>
  <c r="F398" i="2" s="1"/>
  <c r="E398" i="2" a="1"/>
  <c r="E398" i="2" s="1"/>
  <c r="C399" i="2"/>
  <c r="F399" i="2" l="1" a="1"/>
  <c r="F399" i="2" s="1"/>
  <c r="E399" i="2" a="1"/>
  <c r="E399" i="2" s="1"/>
  <c r="G399" i="2" a="1"/>
  <c r="G399" i="2" s="1"/>
  <c r="D399" i="2" a="1"/>
  <c r="D399" i="2" s="1"/>
  <c r="H399" i="2" a="1"/>
  <c r="H399" i="2" s="1"/>
  <c r="I399" i="2" s="1" a="1"/>
  <c r="I399" i="2" s="1"/>
  <c r="C400" i="2"/>
  <c r="G400" i="2" l="1" a="1"/>
  <c r="G400" i="2" s="1"/>
  <c r="D400" i="2" a="1"/>
  <c r="D400" i="2" s="1"/>
  <c r="H400" i="2" a="1"/>
  <c r="H400" i="2" s="1"/>
  <c r="I400" i="2" s="1" a="1"/>
  <c r="I400" i="2" s="1"/>
  <c r="E400" i="2" a="1"/>
  <c r="E400" i="2" s="1"/>
  <c r="F400" i="2" a="1"/>
  <c r="F400" i="2" s="1"/>
  <c r="C401" i="2"/>
  <c r="E401" i="2" l="1" a="1"/>
  <c r="E401" i="2" s="1"/>
  <c r="D401" i="2" a="1"/>
  <c r="D401" i="2" s="1"/>
  <c r="H401" i="2" a="1"/>
  <c r="H401" i="2" s="1"/>
  <c r="I401" i="2" s="1" a="1"/>
  <c r="I401" i="2" s="1"/>
  <c r="F401" i="2" a="1"/>
  <c r="F401" i="2" s="1"/>
  <c r="G401" i="2" a="1"/>
  <c r="G401" i="2" s="1"/>
  <c r="C402" i="2"/>
  <c r="C403" i="2" l="1"/>
  <c r="E402" i="2" a="1"/>
  <c r="E402" i="2" s="1"/>
  <c r="G402" i="2" a="1"/>
  <c r="G402" i="2" s="1"/>
  <c r="H402" i="2" a="1"/>
  <c r="H402" i="2" s="1"/>
  <c r="I402" i="2" s="1" a="1"/>
  <c r="I402" i="2" s="1"/>
  <c r="D402" i="2" a="1"/>
  <c r="D402" i="2" s="1"/>
  <c r="F402" i="2" a="1"/>
  <c r="F402" i="2" s="1"/>
  <c r="E403" i="2" l="1" a="1"/>
  <c r="E403" i="2" s="1"/>
  <c r="G403" i="2" a="1"/>
  <c r="G403" i="2" s="1"/>
  <c r="F403" i="2" a="1"/>
  <c r="F403" i="2" s="1"/>
  <c r="H403" i="2" a="1"/>
  <c r="H403" i="2" s="1"/>
  <c r="I403" i="2" s="1" a="1"/>
  <c r="I403" i="2" s="1"/>
  <c r="D403" i="2" a="1"/>
  <c r="D403" i="2" s="1"/>
  <c r="C404" i="2"/>
  <c r="D404" i="2" l="1" a="1"/>
  <c r="D404" i="2" s="1"/>
  <c r="G404" i="2" a="1"/>
  <c r="G404" i="2" s="1"/>
  <c r="E404" i="2" a="1"/>
  <c r="E404" i="2" s="1"/>
  <c r="H404" i="2" a="1"/>
  <c r="H404" i="2" s="1"/>
  <c r="I404" i="2" s="1" a="1"/>
  <c r="I404" i="2" s="1"/>
  <c r="F404" i="2" a="1"/>
  <c r="F404" i="2" s="1"/>
  <c r="C405" i="2"/>
  <c r="E405" i="2" l="1" a="1"/>
  <c r="E405" i="2" s="1"/>
  <c r="D405" i="2" a="1"/>
  <c r="D405" i="2" s="1"/>
  <c r="H405" i="2" a="1"/>
  <c r="H405" i="2" s="1"/>
  <c r="I405" i="2" s="1" a="1"/>
  <c r="I405" i="2" s="1"/>
  <c r="F405" i="2" a="1"/>
  <c r="F405" i="2" s="1"/>
  <c r="G405" i="2" a="1"/>
  <c r="G405" i="2" s="1"/>
  <c r="C406" i="2"/>
  <c r="C407" i="2" l="1"/>
  <c r="G406" i="2" a="1"/>
  <c r="G406" i="2" s="1"/>
  <c r="F406" i="2" a="1"/>
  <c r="F406" i="2" s="1"/>
  <c r="E406" i="2" a="1"/>
  <c r="E406" i="2" s="1"/>
  <c r="H406" i="2" a="1"/>
  <c r="H406" i="2" s="1"/>
  <c r="I406" i="2" s="1" a="1"/>
  <c r="I406" i="2" s="1"/>
  <c r="D406" i="2" a="1"/>
  <c r="D406" i="2" s="1"/>
  <c r="G407" i="2" l="1" a="1"/>
  <c r="G407" i="2" s="1"/>
  <c r="E407" i="2" a="1"/>
  <c r="E407" i="2" s="1"/>
  <c r="H407" i="2" a="1"/>
  <c r="H407" i="2" s="1"/>
  <c r="I407" i="2" s="1" a="1"/>
  <c r="I407" i="2" s="1"/>
  <c r="D407" i="2" a="1"/>
  <c r="D407" i="2" s="1"/>
  <c r="F407" i="2" a="1"/>
  <c r="F407" i="2" s="1"/>
  <c r="C408" i="2"/>
  <c r="C409" i="2" l="1"/>
  <c r="E408" i="2" a="1"/>
  <c r="E408" i="2" s="1"/>
  <c r="F408" i="2" a="1"/>
  <c r="F408" i="2" s="1"/>
  <c r="H408" i="2" a="1"/>
  <c r="H408" i="2" s="1"/>
  <c r="I408" i="2" s="1" a="1"/>
  <c r="I408" i="2" s="1"/>
  <c r="D408" i="2" a="1"/>
  <c r="D408" i="2" s="1"/>
  <c r="G408" i="2" a="1"/>
  <c r="G408" i="2" s="1"/>
  <c r="H409" i="2" l="1" a="1"/>
  <c r="H409" i="2" s="1"/>
  <c r="I409" i="2" s="1" a="1"/>
  <c r="I409" i="2" s="1"/>
  <c r="E409" i="2" a="1"/>
  <c r="E409" i="2" s="1"/>
  <c r="D409" i="2" a="1"/>
  <c r="D409" i="2" s="1"/>
  <c r="G409" i="2" a="1"/>
  <c r="G409" i="2" s="1"/>
  <c r="F409" i="2" a="1"/>
  <c r="F409" i="2" s="1"/>
  <c r="C410" i="2"/>
  <c r="D410" i="2" l="1" a="1"/>
  <c r="D410" i="2" s="1"/>
  <c r="G410" i="2" a="1"/>
  <c r="G410" i="2" s="1"/>
  <c r="E410" i="2" a="1"/>
  <c r="E410" i="2" s="1"/>
  <c r="F410" i="2" a="1"/>
  <c r="F410" i="2" s="1"/>
  <c r="H410" i="2" a="1"/>
  <c r="H410" i="2" s="1"/>
  <c r="I410" i="2" s="1" a="1"/>
  <c r="I410" i="2" s="1"/>
  <c r="C411" i="2"/>
  <c r="D411" i="2" l="1" a="1"/>
  <c r="D411" i="2" s="1"/>
  <c r="E411" i="2" a="1"/>
  <c r="E411" i="2" s="1"/>
  <c r="H411" i="2" a="1"/>
  <c r="H411" i="2" s="1"/>
  <c r="I411" i="2" s="1" a="1"/>
  <c r="I411" i="2" s="1"/>
  <c r="F411" i="2" a="1"/>
  <c r="F411" i="2" s="1"/>
  <c r="G411" i="2" a="1"/>
  <c r="G411" i="2" s="1"/>
  <c r="C412" i="2"/>
  <c r="E412" i="2" l="1" a="1"/>
  <c r="E412" i="2" s="1"/>
  <c r="G412" i="2" a="1"/>
  <c r="G412" i="2" s="1"/>
  <c r="H412" i="2" a="1"/>
  <c r="H412" i="2" s="1"/>
  <c r="I412" i="2" s="1" a="1"/>
  <c r="I412" i="2" s="1"/>
  <c r="F412" i="2" a="1"/>
  <c r="F412" i="2" s="1"/>
  <c r="D412" i="2" a="1"/>
  <c r="D412" i="2" s="1"/>
  <c r="C413" i="2"/>
  <c r="G413" i="2" l="1" a="1"/>
  <c r="G413" i="2" s="1"/>
  <c r="E413" i="2" a="1"/>
  <c r="E413" i="2" s="1"/>
  <c r="F413" i="2" a="1"/>
  <c r="F413" i="2" s="1"/>
  <c r="D413" i="2" a="1"/>
  <c r="D413" i="2" s="1"/>
  <c r="H413" i="2" a="1"/>
  <c r="H413" i="2" s="1"/>
  <c r="I413" i="2" s="1" a="1"/>
  <c r="I413" i="2" s="1"/>
  <c r="C414" i="2"/>
  <c r="G414" i="2" l="1" a="1"/>
  <c r="G414" i="2" s="1"/>
  <c r="H414" i="2" a="1"/>
  <c r="H414" i="2" s="1"/>
  <c r="I414" i="2" s="1" a="1"/>
  <c r="I414" i="2" s="1"/>
  <c r="E414" i="2" a="1"/>
  <c r="E414" i="2" s="1"/>
  <c r="D414" i="2" a="1"/>
  <c r="D414" i="2" s="1"/>
  <c r="F414" i="2" a="1"/>
  <c r="F414" i="2" s="1"/>
  <c r="C415" i="2"/>
  <c r="F415" i="2" l="1" a="1"/>
  <c r="F415" i="2" s="1"/>
  <c r="E415" i="2" a="1"/>
  <c r="E415" i="2" s="1"/>
  <c r="D415" i="2" a="1"/>
  <c r="D415" i="2" s="1"/>
  <c r="H415" i="2" a="1"/>
  <c r="H415" i="2" s="1"/>
  <c r="I415" i="2" s="1" a="1"/>
  <c r="I415" i="2" s="1"/>
  <c r="G415" i="2" a="1"/>
  <c r="G415" i="2" s="1"/>
  <c r="C416" i="2"/>
  <c r="G416" i="2" l="1" a="1"/>
  <c r="G416" i="2" s="1"/>
  <c r="D416" i="2" a="1"/>
  <c r="D416" i="2" s="1"/>
  <c r="H416" i="2" a="1"/>
  <c r="H416" i="2" s="1"/>
  <c r="I416" i="2" s="1" a="1"/>
  <c r="I416" i="2" s="1"/>
  <c r="E416" i="2" a="1"/>
  <c r="E416" i="2" s="1"/>
  <c r="F416" i="2" a="1"/>
  <c r="F416" i="2" s="1"/>
  <c r="C417" i="2"/>
  <c r="D417" i="2" l="1" a="1"/>
  <c r="D417" i="2" s="1"/>
  <c r="E417" i="2" a="1"/>
  <c r="E417" i="2" s="1"/>
  <c r="F417" i="2" a="1"/>
  <c r="F417" i="2" s="1"/>
  <c r="H417" i="2" a="1"/>
  <c r="H417" i="2" s="1"/>
  <c r="I417" i="2" s="1" a="1"/>
  <c r="I417" i="2" s="1"/>
  <c r="G417" i="2" a="1"/>
  <c r="G417" i="2" s="1"/>
  <c r="C418" i="2"/>
  <c r="C419" i="2" l="1"/>
  <c r="F418" i="2" a="1"/>
  <c r="F418" i="2" s="1"/>
  <c r="H418" i="2" a="1"/>
  <c r="H418" i="2" s="1"/>
  <c r="I418" i="2" s="1" a="1"/>
  <c r="I418" i="2" s="1"/>
  <c r="E418" i="2" a="1"/>
  <c r="E418" i="2" s="1"/>
  <c r="D418" i="2" a="1"/>
  <c r="D418" i="2" s="1"/>
  <c r="G418" i="2" a="1"/>
  <c r="G418" i="2" s="1"/>
  <c r="D419" i="2" l="1" a="1"/>
  <c r="D419" i="2" s="1"/>
  <c r="F419" i="2" a="1"/>
  <c r="F419" i="2" s="1"/>
  <c r="H419" i="2" a="1"/>
  <c r="H419" i="2" s="1"/>
  <c r="I419" i="2" s="1" a="1"/>
  <c r="I419" i="2" s="1"/>
  <c r="G419" i="2" a="1"/>
  <c r="G419" i="2" s="1"/>
  <c r="E419" i="2" a="1"/>
  <c r="E419" i="2" s="1"/>
  <c r="C420" i="2"/>
  <c r="C421" i="2" l="1"/>
  <c r="F420" i="2" a="1"/>
  <c r="F420" i="2" s="1"/>
  <c r="G420" i="2" a="1"/>
  <c r="G420" i="2" s="1"/>
  <c r="E420" i="2" a="1"/>
  <c r="E420" i="2" s="1"/>
  <c r="H420" i="2" a="1"/>
  <c r="H420" i="2" s="1"/>
  <c r="I420" i="2" s="1" a="1"/>
  <c r="I420" i="2" s="1"/>
  <c r="D420" i="2" a="1"/>
  <c r="D420" i="2" s="1"/>
  <c r="D421" i="2" l="1" a="1"/>
  <c r="D421" i="2" s="1"/>
  <c r="G421" i="2" a="1"/>
  <c r="G421" i="2" s="1"/>
  <c r="E421" i="2" a="1"/>
  <c r="E421" i="2" s="1"/>
  <c r="F421" i="2" a="1"/>
  <c r="F421" i="2" s="1"/>
  <c r="H421" i="2" a="1"/>
  <c r="H421" i="2" s="1"/>
  <c r="I421" i="2" s="1" a="1"/>
  <c r="I421" i="2" s="1"/>
  <c r="C422" i="2"/>
  <c r="C423" i="2" l="1"/>
  <c r="F422" i="2" a="1"/>
  <c r="F422" i="2" s="1"/>
  <c r="D422" i="2" a="1"/>
  <c r="D422" i="2" s="1"/>
  <c r="H422" i="2" a="1"/>
  <c r="H422" i="2" s="1"/>
  <c r="I422" i="2" s="1" a="1"/>
  <c r="I422" i="2" s="1"/>
  <c r="E422" i="2" a="1"/>
  <c r="E422" i="2" s="1"/>
  <c r="G422" i="2" a="1"/>
  <c r="G422" i="2" s="1"/>
  <c r="E423" i="2" l="1" a="1"/>
  <c r="E423" i="2" s="1"/>
  <c r="G423" i="2" a="1"/>
  <c r="G423" i="2" s="1"/>
  <c r="F423" i="2" a="1"/>
  <c r="F423" i="2" s="1"/>
  <c r="H423" i="2" a="1"/>
  <c r="H423" i="2" s="1"/>
  <c r="I423" i="2" s="1" a="1"/>
  <c r="I423" i="2" s="1"/>
  <c r="D423" i="2" a="1"/>
  <c r="D423" i="2" s="1"/>
  <c r="C424" i="2"/>
  <c r="C425" i="2" l="1"/>
  <c r="G424" i="2" a="1"/>
  <c r="G424" i="2" s="1"/>
  <c r="D424" i="2" a="1"/>
  <c r="D424" i="2" s="1"/>
  <c r="H424" i="2" a="1"/>
  <c r="H424" i="2" s="1"/>
  <c r="I424" i="2" s="1" a="1"/>
  <c r="I424" i="2" s="1"/>
  <c r="F424" i="2" a="1"/>
  <c r="F424" i="2" s="1"/>
  <c r="E424" i="2" a="1"/>
  <c r="E424" i="2" s="1"/>
  <c r="F425" i="2" l="1" a="1"/>
  <c r="F425" i="2" s="1"/>
  <c r="D425" i="2" a="1"/>
  <c r="D425" i="2" s="1"/>
  <c r="E425" i="2" a="1"/>
  <c r="E425" i="2" s="1"/>
  <c r="G425" i="2" a="1"/>
  <c r="G425" i="2" s="1"/>
  <c r="H425" i="2" a="1"/>
  <c r="H425" i="2" s="1"/>
  <c r="I425" i="2" s="1" a="1"/>
  <c r="I425" i="2" s="1"/>
  <c r="C426" i="2"/>
  <c r="C427" i="2" l="1"/>
  <c r="H426" i="2" a="1"/>
  <c r="H426" i="2" s="1"/>
  <c r="I426" i="2" s="1" a="1"/>
  <c r="I426" i="2" s="1"/>
  <c r="D426" i="2" a="1"/>
  <c r="D426" i="2" s="1"/>
  <c r="G426" i="2" a="1"/>
  <c r="G426" i="2" s="1"/>
  <c r="F426" i="2" a="1"/>
  <c r="F426" i="2" s="1"/>
  <c r="E426" i="2" a="1"/>
  <c r="E426" i="2" s="1"/>
  <c r="G427" i="2" l="1" a="1"/>
  <c r="G427" i="2" s="1"/>
  <c r="D427" i="2" a="1"/>
  <c r="D427" i="2" s="1"/>
  <c r="H427" i="2" a="1"/>
  <c r="H427" i="2" s="1"/>
  <c r="I427" i="2" s="1" a="1"/>
  <c r="I427" i="2" s="1"/>
  <c r="E427" i="2" a="1"/>
  <c r="E427" i="2" s="1"/>
  <c r="F427" i="2" a="1"/>
  <c r="F427" i="2" s="1"/>
  <c r="C428" i="2"/>
  <c r="C429" i="2" l="1"/>
  <c r="F428" i="2" a="1"/>
  <c r="F428" i="2" s="1"/>
  <c r="G428" i="2" a="1"/>
  <c r="G428" i="2" s="1"/>
  <c r="D428" i="2" a="1"/>
  <c r="D428" i="2" s="1"/>
  <c r="H428" i="2" a="1"/>
  <c r="H428" i="2" s="1"/>
  <c r="I428" i="2" s="1" a="1"/>
  <c r="I428" i="2" s="1"/>
  <c r="E428" i="2" a="1"/>
  <c r="E428" i="2" s="1"/>
  <c r="F429" i="2" l="1" a="1"/>
  <c r="F429" i="2" s="1"/>
  <c r="H429" i="2" a="1"/>
  <c r="H429" i="2" s="1"/>
  <c r="I429" i="2" s="1" a="1"/>
  <c r="I429" i="2" s="1"/>
  <c r="D429" i="2" a="1"/>
  <c r="D429" i="2" s="1"/>
  <c r="G429" i="2" a="1"/>
  <c r="G429" i="2" s="1"/>
  <c r="E429" i="2" a="1"/>
  <c r="E429" i="2" s="1"/>
  <c r="C430" i="2"/>
  <c r="C431" i="2" l="1"/>
  <c r="G430" i="2" a="1"/>
  <c r="G430" i="2" s="1"/>
  <c r="F430" i="2" a="1"/>
  <c r="F430" i="2" s="1"/>
  <c r="E430" i="2" a="1"/>
  <c r="E430" i="2" s="1"/>
  <c r="D430" i="2" a="1"/>
  <c r="D430" i="2" s="1"/>
  <c r="H430" i="2" a="1"/>
  <c r="H430" i="2" s="1"/>
  <c r="I430" i="2" s="1" a="1"/>
  <c r="I430" i="2" s="1"/>
  <c r="E431" i="2" l="1" a="1"/>
  <c r="E431" i="2" s="1"/>
  <c r="H431" i="2" a="1"/>
  <c r="H431" i="2" s="1"/>
  <c r="I431" i="2" s="1" a="1"/>
  <c r="I431" i="2" s="1"/>
  <c r="F431" i="2" a="1"/>
  <c r="F431" i="2" s="1"/>
  <c r="G431" i="2" a="1"/>
  <c r="G431" i="2" s="1"/>
  <c r="D431" i="2" a="1"/>
  <c r="D431" i="2" s="1"/>
  <c r="C432" i="2"/>
  <c r="C433" i="2" l="1"/>
  <c r="H432" i="2" a="1"/>
  <c r="H432" i="2" s="1"/>
  <c r="I432" i="2" s="1" a="1"/>
  <c r="I432" i="2" s="1"/>
  <c r="G432" i="2" a="1"/>
  <c r="G432" i="2" s="1"/>
  <c r="F432" i="2" a="1"/>
  <c r="F432" i="2" s="1"/>
  <c r="D432" i="2" a="1"/>
  <c r="D432" i="2" s="1"/>
  <c r="E432" i="2" a="1"/>
  <c r="E432" i="2" s="1"/>
  <c r="D433" i="2" l="1" a="1"/>
  <c r="D433" i="2" s="1"/>
  <c r="F433" i="2" a="1"/>
  <c r="F433" i="2" s="1"/>
  <c r="E433" i="2" a="1"/>
  <c r="E433" i="2" s="1"/>
  <c r="G433" i="2" a="1"/>
  <c r="G433" i="2" s="1"/>
  <c r="H433" i="2" a="1"/>
  <c r="H433" i="2" s="1"/>
  <c r="I433" i="2" s="1" a="1"/>
  <c r="I433" i="2" s="1"/>
  <c r="C434" i="2"/>
  <c r="C435" i="2" l="1"/>
  <c r="H434" i="2" a="1"/>
  <c r="H434" i="2" s="1"/>
  <c r="I434" i="2" s="1" a="1"/>
  <c r="I434" i="2" s="1"/>
  <c r="E434" i="2" a="1"/>
  <c r="E434" i="2" s="1"/>
  <c r="G434" i="2" a="1"/>
  <c r="G434" i="2" s="1"/>
  <c r="F434" i="2" a="1"/>
  <c r="F434" i="2" s="1"/>
  <c r="D434" i="2" a="1"/>
  <c r="D434" i="2" s="1"/>
  <c r="C436" i="2" l="1"/>
  <c r="E435" i="2" a="1"/>
  <c r="E435" i="2" s="1"/>
  <c r="F435" i="2" a="1"/>
  <c r="F435" i="2" s="1"/>
  <c r="H435" i="2" a="1"/>
  <c r="H435" i="2" s="1"/>
  <c r="I435" i="2" s="1" a="1"/>
  <c r="I435" i="2" s="1"/>
  <c r="G435" i="2" a="1"/>
  <c r="G435" i="2" s="1"/>
  <c r="D435" i="2" a="1"/>
  <c r="D435" i="2" s="1"/>
  <c r="G436" i="2" l="1" a="1"/>
  <c r="G436" i="2" s="1"/>
  <c r="H436" i="2" a="1"/>
  <c r="H436" i="2" s="1"/>
  <c r="I436" i="2" s="1" a="1"/>
  <c r="I436" i="2" s="1"/>
  <c r="E436" i="2" a="1"/>
  <c r="E436" i="2" s="1"/>
  <c r="F436" i="2" a="1"/>
  <c r="F436" i="2" s="1"/>
  <c r="D436" i="2" a="1"/>
  <c r="D436" i="2" s="1"/>
  <c r="C437" i="2"/>
  <c r="C438" i="2" l="1"/>
  <c r="D437" i="2" a="1"/>
  <c r="D437" i="2" s="1"/>
  <c r="H437" i="2" a="1"/>
  <c r="H437" i="2" s="1"/>
  <c r="I437" i="2" s="1" a="1"/>
  <c r="I437" i="2" s="1"/>
  <c r="F437" i="2" a="1"/>
  <c r="F437" i="2" s="1"/>
  <c r="E437" i="2" a="1"/>
  <c r="E437" i="2" s="1"/>
  <c r="G437" i="2" a="1"/>
  <c r="G437" i="2" s="1"/>
  <c r="E438" i="2" l="1" a="1"/>
  <c r="E438" i="2" s="1"/>
  <c r="F438" i="2" a="1"/>
  <c r="F438" i="2" s="1"/>
  <c r="D438" i="2" a="1"/>
  <c r="D438" i="2" s="1"/>
  <c r="G438" i="2" a="1"/>
  <c r="G438" i="2" s="1"/>
  <c r="H438" i="2" a="1"/>
  <c r="H438" i="2" s="1"/>
  <c r="I438" i="2" s="1" a="1"/>
  <c r="I438" i="2" s="1"/>
  <c r="C439" i="2"/>
  <c r="H439" i="2" l="1" a="1"/>
  <c r="H439" i="2" s="1"/>
  <c r="I439" i="2" s="1" a="1"/>
  <c r="I439" i="2" s="1"/>
  <c r="G439" i="2" a="1"/>
  <c r="G439" i="2" s="1"/>
  <c r="D439" i="2" a="1"/>
  <c r="D439" i="2" s="1"/>
  <c r="F439" i="2" a="1"/>
  <c r="F439" i="2" s="1"/>
  <c r="E439" i="2" a="1"/>
  <c r="E439" i="2" s="1"/>
  <c r="C440" i="2"/>
  <c r="C441" i="2" l="1"/>
  <c r="H440" i="2" a="1"/>
  <c r="H440" i="2" s="1"/>
  <c r="I440" i="2" s="1" a="1"/>
  <c r="I440" i="2" s="1"/>
  <c r="G440" i="2" a="1"/>
  <c r="G440" i="2" s="1"/>
  <c r="E440" i="2" a="1"/>
  <c r="E440" i="2" s="1"/>
  <c r="F440" i="2" a="1"/>
  <c r="F440" i="2" s="1"/>
  <c r="D440" i="2" a="1"/>
  <c r="D440" i="2" s="1"/>
  <c r="H441" i="2" l="1" a="1"/>
  <c r="H441" i="2" s="1"/>
  <c r="I441" i="2" s="1" a="1"/>
  <c r="I441" i="2" s="1"/>
  <c r="G441" i="2" a="1"/>
  <c r="G441" i="2" s="1"/>
  <c r="D441" i="2" a="1"/>
  <c r="D441" i="2" s="1"/>
  <c r="F441" i="2" a="1"/>
  <c r="F441" i="2" s="1"/>
  <c r="E441" i="2" a="1"/>
  <c r="E441" i="2" s="1"/>
  <c r="C442" i="2"/>
  <c r="C443" i="2" l="1"/>
  <c r="G442" i="2" a="1"/>
  <c r="G442" i="2" s="1"/>
  <c r="F442" i="2" a="1"/>
  <c r="F442" i="2" s="1"/>
  <c r="D442" i="2" a="1"/>
  <c r="D442" i="2" s="1"/>
  <c r="E442" i="2" a="1"/>
  <c r="E442" i="2" s="1"/>
  <c r="H442" i="2" a="1"/>
  <c r="H442" i="2" s="1"/>
  <c r="I442" i="2" s="1" a="1"/>
  <c r="I442" i="2" s="1"/>
  <c r="C444" i="2" l="1"/>
  <c r="H443" i="2" a="1"/>
  <c r="H443" i="2" s="1"/>
  <c r="I443" i="2" s="1" a="1"/>
  <c r="I443" i="2" s="1"/>
  <c r="E443" i="2" a="1"/>
  <c r="E443" i="2" s="1"/>
  <c r="D443" i="2" a="1"/>
  <c r="D443" i="2" s="1"/>
  <c r="F443" i="2" a="1"/>
  <c r="F443" i="2" s="1"/>
  <c r="G443" i="2" a="1"/>
  <c r="G443" i="2" s="1"/>
  <c r="H444" i="2" l="1" a="1"/>
  <c r="H444" i="2" s="1"/>
  <c r="I444" i="2" s="1" a="1"/>
  <c r="I444" i="2" s="1"/>
  <c r="G444" i="2" a="1"/>
  <c r="G444" i="2" s="1"/>
  <c r="E444" i="2" a="1"/>
  <c r="E444" i="2" s="1"/>
  <c r="F444" i="2" a="1"/>
  <c r="F444" i="2" s="1"/>
  <c r="D444" i="2" a="1"/>
  <c r="D444" i="2" s="1"/>
  <c r="C445" i="2"/>
  <c r="C446" i="2" l="1"/>
  <c r="H445" i="2" a="1"/>
  <c r="H445" i="2" s="1"/>
  <c r="I445" i="2" s="1" a="1"/>
  <c r="I445" i="2" s="1"/>
  <c r="E445" i="2" a="1"/>
  <c r="E445" i="2" s="1"/>
  <c r="G445" i="2" a="1"/>
  <c r="G445" i="2" s="1"/>
  <c r="D445" i="2" a="1"/>
  <c r="D445" i="2" s="1"/>
  <c r="F445" i="2" a="1"/>
  <c r="F445" i="2" s="1"/>
  <c r="C447" i="2" l="1"/>
  <c r="H446" i="2" a="1"/>
  <c r="H446" i="2" s="1"/>
  <c r="I446" i="2" s="1" a="1"/>
  <c r="I446" i="2" s="1"/>
  <c r="G446" i="2" a="1"/>
  <c r="G446" i="2" s="1"/>
  <c r="F446" i="2" a="1"/>
  <c r="F446" i="2" s="1"/>
  <c r="D446" i="2" a="1"/>
  <c r="D446" i="2" s="1"/>
  <c r="E446" i="2" a="1"/>
  <c r="E446" i="2" s="1"/>
  <c r="C448" i="2" l="1"/>
  <c r="G447" i="2" a="1"/>
  <c r="G447" i="2" s="1"/>
  <c r="D447" i="2" a="1"/>
  <c r="D447" i="2" s="1"/>
  <c r="H447" i="2" a="1"/>
  <c r="H447" i="2" s="1"/>
  <c r="I447" i="2" s="1" a="1"/>
  <c r="I447" i="2" s="1"/>
  <c r="E447" i="2" a="1"/>
  <c r="E447" i="2" s="1"/>
  <c r="F447" i="2" a="1"/>
  <c r="F447" i="2" s="1"/>
  <c r="H448" i="2" l="1" a="1"/>
  <c r="H448" i="2" s="1"/>
  <c r="I448" i="2" s="1" a="1"/>
  <c r="I448" i="2" s="1"/>
  <c r="F448" i="2" a="1"/>
  <c r="F448" i="2" s="1"/>
  <c r="G448" i="2" a="1"/>
  <c r="G448" i="2" s="1"/>
  <c r="D448" i="2" a="1"/>
  <c r="D448" i="2" s="1"/>
  <c r="E448" i="2" a="1"/>
  <c r="E448" i="2" s="1"/>
  <c r="C449" i="2"/>
  <c r="D449" i="2" l="1" a="1"/>
  <c r="D449" i="2" s="1"/>
  <c r="G449" i="2" a="1"/>
  <c r="G449" i="2" s="1"/>
  <c r="H449" i="2" a="1"/>
  <c r="H449" i="2" s="1"/>
  <c r="I449" i="2" s="1" a="1"/>
  <c r="I449" i="2" s="1"/>
  <c r="F449" i="2" a="1"/>
  <c r="F449" i="2" s="1"/>
  <c r="E449" i="2" a="1"/>
  <c r="E449" i="2" s="1"/>
  <c r="C450" i="2"/>
  <c r="C451" i="2" l="1"/>
  <c r="E450" i="2" a="1"/>
  <c r="E450" i="2" s="1"/>
  <c r="F450" i="2" a="1"/>
  <c r="F450" i="2" s="1"/>
  <c r="G450" i="2" a="1"/>
  <c r="G450" i="2" s="1"/>
  <c r="D450" i="2" a="1"/>
  <c r="D450" i="2" s="1"/>
  <c r="H450" i="2" a="1"/>
  <c r="H450" i="2" s="1"/>
  <c r="I450" i="2" s="1" a="1"/>
  <c r="I450" i="2" s="1"/>
  <c r="F451" i="2" l="1" a="1"/>
  <c r="F451" i="2" s="1"/>
  <c r="E451" i="2" a="1"/>
  <c r="E451" i="2" s="1"/>
  <c r="H451" i="2" a="1"/>
  <c r="H451" i="2" s="1"/>
  <c r="I451" i="2" s="1" a="1"/>
  <c r="I451" i="2" s="1"/>
  <c r="D451" i="2" a="1"/>
  <c r="D451" i="2" s="1"/>
  <c r="G451" i="2" a="1"/>
  <c r="G451" i="2" s="1"/>
  <c r="C452" i="2"/>
  <c r="C453" i="2" l="1"/>
  <c r="G452" i="2" a="1"/>
  <c r="G452" i="2" s="1"/>
  <c r="E452" i="2" a="1"/>
  <c r="E452" i="2" s="1"/>
  <c r="F452" i="2" a="1"/>
  <c r="F452" i="2" s="1"/>
  <c r="D452" i="2" a="1"/>
  <c r="D452" i="2" s="1"/>
  <c r="H452" i="2" a="1"/>
  <c r="H452" i="2" s="1"/>
  <c r="I452" i="2" s="1" a="1"/>
  <c r="I452" i="2" s="1"/>
  <c r="D453" i="2" l="1" a="1"/>
  <c r="D453" i="2" s="1"/>
  <c r="F453" i="2" a="1"/>
  <c r="F453" i="2" s="1"/>
  <c r="E453" i="2" a="1"/>
  <c r="E453" i="2" s="1"/>
  <c r="G453" i="2" a="1"/>
  <c r="G453" i="2" s="1"/>
  <c r="H453" i="2" a="1"/>
  <c r="H453" i="2" s="1"/>
  <c r="I453" i="2" s="1" a="1"/>
  <c r="I453" i="2" s="1"/>
  <c r="C454" i="2"/>
  <c r="F454" i="2" l="1" a="1"/>
  <c r="F454" i="2" s="1"/>
  <c r="E454" i="2" a="1"/>
  <c r="E454" i="2" s="1"/>
  <c r="D454" i="2" a="1"/>
  <c r="D454" i="2" s="1"/>
  <c r="G454" i="2" a="1"/>
  <c r="G454" i="2" s="1"/>
  <c r="H454" i="2" a="1"/>
  <c r="H454" i="2" s="1"/>
  <c r="I454" i="2" s="1" a="1"/>
  <c r="I454" i="2" s="1"/>
  <c r="C455" i="2"/>
  <c r="G455" i="2" l="1" a="1"/>
  <c r="G455" i="2" s="1"/>
  <c r="F455" i="2" a="1"/>
  <c r="F455" i="2" s="1"/>
  <c r="H455" i="2" a="1"/>
  <c r="H455" i="2" s="1"/>
  <c r="I455" i="2" s="1" a="1"/>
  <c r="I455" i="2" s="1"/>
  <c r="D455" i="2" a="1"/>
  <c r="D455" i="2" s="1"/>
  <c r="E455" i="2" a="1"/>
  <c r="E455" i="2" s="1"/>
  <c r="C456" i="2"/>
  <c r="C457" i="2" l="1"/>
  <c r="H456" i="2" a="1"/>
  <c r="H456" i="2" s="1"/>
  <c r="I456" i="2" s="1" a="1"/>
  <c r="I456" i="2" s="1"/>
  <c r="F456" i="2" a="1"/>
  <c r="F456" i="2" s="1"/>
  <c r="E456" i="2" a="1"/>
  <c r="E456" i="2" s="1"/>
  <c r="G456" i="2" a="1"/>
  <c r="G456" i="2" s="1"/>
  <c r="D456" i="2" a="1"/>
  <c r="D456" i="2" s="1"/>
  <c r="H457" i="2" l="1" a="1"/>
  <c r="H457" i="2" s="1"/>
  <c r="I457" i="2" s="1" a="1"/>
  <c r="I457" i="2" s="1"/>
  <c r="E457" i="2" a="1"/>
  <c r="E457" i="2" s="1"/>
  <c r="F457" i="2" a="1"/>
  <c r="F457" i="2" s="1"/>
  <c r="D457" i="2" a="1"/>
  <c r="D457" i="2" s="1"/>
  <c r="G457" i="2" a="1"/>
  <c r="G457" i="2" s="1"/>
  <c r="C458" i="2"/>
  <c r="H458" i="2" l="1" a="1"/>
  <c r="H458" i="2" s="1"/>
  <c r="I458" i="2" s="1" a="1"/>
  <c r="I458" i="2" s="1"/>
  <c r="G458" i="2" a="1"/>
  <c r="G458" i="2" s="1"/>
  <c r="F458" i="2" a="1"/>
  <c r="F458" i="2" s="1"/>
  <c r="E458" i="2" a="1"/>
  <c r="E458" i="2" s="1"/>
  <c r="D458" i="2" a="1"/>
  <c r="D458" i="2" s="1"/>
  <c r="C459" i="2"/>
  <c r="F459" i="2" l="1" a="1"/>
  <c r="F459" i="2" s="1"/>
  <c r="H459" i="2" a="1"/>
  <c r="H459" i="2" s="1"/>
  <c r="I459" i="2" s="1" a="1"/>
  <c r="I459" i="2" s="1"/>
  <c r="E459" i="2" a="1"/>
  <c r="E459" i="2" s="1"/>
  <c r="G459" i="2" a="1"/>
  <c r="G459" i="2" s="1"/>
  <c r="D459" i="2" a="1"/>
  <c r="D459" i="2" s="1"/>
  <c r="C460" i="2"/>
  <c r="E460" i="2" l="1" a="1"/>
  <c r="E460" i="2" s="1"/>
  <c r="H460" i="2" a="1"/>
  <c r="H460" i="2" s="1"/>
  <c r="I460" i="2" s="1" a="1"/>
  <c r="I460" i="2" s="1"/>
  <c r="G460" i="2" a="1"/>
  <c r="G460" i="2" s="1"/>
  <c r="F460" i="2" a="1"/>
  <c r="F460" i="2" s="1"/>
  <c r="D460" i="2" a="1"/>
  <c r="D460" i="2" s="1"/>
  <c r="C461" i="2"/>
  <c r="C462" i="2" l="1"/>
  <c r="F461" i="2" a="1"/>
  <c r="F461" i="2" s="1"/>
  <c r="E461" i="2" a="1"/>
  <c r="E461" i="2" s="1"/>
  <c r="D461" i="2" a="1"/>
  <c r="D461" i="2" s="1"/>
  <c r="H461" i="2" a="1"/>
  <c r="H461" i="2" s="1"/>
  <c r="I461" i="2" s="1" a="1"/>
  <c r="I461" i="2" s="1"/>
  <c r="G461" i="2" a="1"/>
  <c r="G461" i="2" s="1"/>
  <c r="C463" i="2" l="1"/>
  <c r="H462" i="2" a="1"/>
  <c r="H462" i="2" s="1"/>
  <c r="I462" i="2" s="1" a="1"/>
  <c r="I462" i="2" s="1"/>
  <c r="G462" i="2" a="1"/>
  <c r="G462" i="2" s="1"/>
  <c r="D462" i="2" a="1"/>
  <c r="D462" i="2" s="1"/>
  <c r="F462" i="2" a="1"/>
  <c r="F462" i="2" s="1"/>
  <c r="E462" i="2" a="1"/>
  <c r="E462" i="2" s="1"/>
  <c r="E463" i="2" l="1" a="1"/>
  <c r="E463" i="2" s="1"/>
  <c r="G463" i="2" a="1"/>
  <c r="G463" i="2" s="1"/>
  <c r="H463" i="2" a="1"/>
  <c r="H463" i="2" s="1"/>
  <c r="I463" i="2" s="1" a="1"/>
  <c r="I463" i="2" s="1"/>
  <c r="F463" i="2" a="1"/>
  <c r="F463" i="2" s="1"/>
  <c r="D463" i="2" a="1"/>
  <c r="D463" i="2" s="1"/>
  <c r="C464" i="2"/>
  <c r="C465" i="2" l="1"/>
  <c r="D464" i="2" a="1"/>
  <c r="D464" i="2" s="1"/>
  <c r="F464" i="2" a="1"/>
  <c r="F464" i="2" s="1"/>
  <c r="G464" i="2" a="1"/>
  <c r="G464" i="2" s="1"/>
  <c r="H464" i="2" a="1"/>
  <c r="H464" i="2" s="1"/>
  <c r="I464" i="2" s="1" a="1"/>
  <c r="I464" i="2" s="1"/>
  <c r="E464" i="2" a="1"/>
  <c r="E464" i="2" s="1"/>
  <c r="C466" i="2" l="1"/>
  <c r="G465" i="2" a="1"/>
  <c r="G465" i="2" s="1"/>
  <c r="F465" i="2" a="1"/>
  <c r="F465" i="2" s="1"/>
  <c r="E465" i="2" a="1"/>
  <c r="E465" i="2" s="1"/>
  <c r="H465" i="2" a="1"/>
  <c r="H465" i="2" s="1"/>
  <c r="I465" i="2" s="1" a="1"/>
  <c r="I465" i="2" s="1"/>
  <c r="D465" i="2" a="1"/>
  <c r="D465" i="2" s="1"/>
  <c r="D466" i="2" l="1" a="1"/>
  <c r="D466" i="2" s="1"/>
  <c r="E466" i="2" a="1"/>
  <c r="E466" i="2" s="1"/>
  <c r="F466" i="2" a="1"/>
  <c r="F466" i="2" s="1"/>
  <c r="G466" i="2" a="1"/>
  <c r="G466" i="2" s="1"/>
  <c r="H466" i="2" a="1"/>
  <c r="H466" i="2" s="1"/>
  <c r="I466" i="2" s="1" a="1"/>
  <c r="I466" i="2" s="1"/>
  <c r="C467" i="2"/>
  <c r="C468" i="2" l="1"/>
  <c r="E467" i="2" a="1"/>
  <c r="E467" i="2" s="1"/>
  <c r="F467" i="2" a="1"/>
  <c r="F467" i="2" s="1"/>
  <c r="H467" i="2" a="1"/>
  <c r="H467" i="2" s="1"/>
  <c r="I467" i="2" s="1" a="1"/>
  <c r="I467" i="2" s="1"/>
  <c r="D467" i="2" a="1"/>
  <c r="D467" i="2" s="1"/>
  <c r="G467" i="2" a="1"/>
  <c r="G467" i="2" s="1"/>
  <c r="C469" i="2" l="1"/>
  <c r="H468" i="2" a="1"/>
  <c r="H468" i="2" s="1"/>
  <c r="I468" i="2" s="1" a="1"/>
  <c r="I468" i="2" s="1"/>
  <c r="F468" i="2" a="1"/>
  <c r="F468" i="2" s="1"/>
  <c r="D468" i="2" a="1"/>
  <c r="D468" i="2" s="1"/>
  <c r="E468" i="2" a="1"/>
  <c r="E468" i="2" s="1"/>
  <c r="G468" i="2" a="1"/>
  <c r="G468" i="2" s="1"/>
  <c r="G469" i="2" l="1" a="1"/>
  <c r="G469" i="2" s="1"/>
  <c r="E469" i="2" a="1"/>
  <c r="E469" i="2" s="1"/>
  <c r="F469" i="2" a="1"/>
  <c r="F469" i="2" s="1"/>
  <c r="D469" i="2" a="1"/>
  <c r="D469" i="2" s="1"/>
  <c r="H469" i="2" a="1"/>
  <c r="H469" i="2" s="1"/>
  <c r="I469" i="2" s="1" a="1"/>
  <c r="I469" i="2" s="1"/>
  <c r="C470" i="2"/>
  <c r="E470" i="2" l="1" a="1"/>
  <c r="E470" i="2" s="1"/>
  <c r="D470" i="2" a="1"/>
  <c r="D470" i="2" s="1"/>
  <c r="G470" i="2" a="1"/>
  <c r="G470" i="2" s="1"/>
  <c r="F470" i="2" a="1"/>
  <c r="F470" i="2" s="1"/>
  <c r="H470" i="2" a="1"/>
  <c r="H470" i="2" s="1"/>
  <c r="I470" i="2" s="1" a="1"/>
  <c r="I470" i="2" s="1"/>
  <c r="C471" i="2"/>
  <c r="C472" i="2" l="1"/>
  <c r="H471" i="2" a="1"/>
  <c r="H471" i="2" s="1"/>
  <c r="I471" i="2" s="1" a="1"/>
  <c r="I471" i="2" s="1"/>
  <c r="E471" i="2" a="1"/>
  <c r="E471" i="2" s="1"/>
  <c r="F471" i="2" a="1"/>
  <c r="F471" i="2" s="1"/>
  <c r="D471" i="2" a="1"/>
  <c r="D471" i="2" s="1"/>
  <c r="G471" i="2" a="1"/>
  <c r="G471" i="2" s="1"/>
  <c r="G472" i="2" l="1" a="1"/>
  <c r="G472" i="2" s="1"/>
  <c r="H472" i="2" a="1"/>
  <c r="H472" i="2" s="1"/>
  <c r="I472" i="2" s="1" a="1"/>
  <c r="I472" i="2" s="1"/>
  <c r="F472" i="2" a="1"/>
  <c r="F472" i="2" s="1"/>
  <c r="E472" i="2" a="1"/>
  <c r="E472" i="2" s="1"/>
  <c r="D472" i="2" a="1"/>
  <c r="D472" i="2" s="1"/>
  <c r="C473" i="2"/>
  <c r="C474" i="2" l="1"/>
  <c r="D473" i="2" a="1"/>
  <c r="D473" i="2" s="1"/>
  <c r="F473" i="2" a="1"/>
  <c r="F473" i="2" s="1"/>
  <c r="E473" i="2" a="1"/>
  <c r="E473" i="2" s="1"/>
  <c r="G473" i="2" a="1"/>
  <c r="G473" i="2" s="1"/>
  <c r="H473" i="2" a="1"/>
  <c r="H473" i="2" s="1"/>
  <c r="I473" i="2" s="1" a="1"/>
  <c r="I473" i="2" s="1"/>
  <c r="C475" i="2" l="1"/>
  <c r="E474" i="2" a="1"/>
  <c r="E474" i="2" s="1"/>
  <c r="F474" i="2" a="1"/>
  <c r="F474" i="2" s="1"/>
  <c r="G474" i="2" a="1"/>
  <c r="G474" i="2" s="1"/>
  <c r="H474" i="2" a="1"/>
  <c r="H474" i="2" s="1"/>
  <c r="I474" i="2" s="1" a="1"/>
  <c r="I474" i="2" s="1"/>
  <c r="D474" i="2" a="1"/>
  <c r="D474" i="2" s="1"/>
  <c r="F475" i="2" l="1" a="1"/>
  <c r="F475" i="2" s="1"/>
  <c r="G475" i="2" a="1"/>
  <c r="G475" i="2" s="1"/>
  <c r="H475" i="2" a="1"/>
  <c r="H475" i="2" s="1"/>
  <c r="I475" i="2" s="1" a="1"/>
  <c r="I475" i="2" s="1"/>
  <c r="E475" i="2" a="1"/>
  <c r="E475" i="2" s="1"/>
  <c r="D475" i="2" a="1"/>
  <c r="D475" i="2" s="1"/>
  <c r="C476" i="2"/>
  <c r="D476" i="2" l="1" a="1"/>
  <c r="D476" i="2" s="1"/>
  <c r="G476" i="2" a="1"/>
  <c r="G476" i="2" s="1"/>
  <c r="F476" i="2" a="1"/>
  <c r="F476" i="2" s="1"/>
  <c r="H476" i="2" a="1"/>
  <c r="H476" i="2" s="1"/>
  <c r="I476" i="2" s="1" a="1"/>
  <c r="I476" i="2" s="1"/>
  <c r="E476" i="2" a="1"/>
  <c r="E476" i="2" s="1"/>
  <c r="C477" i="2"/>
  <c r="E477" i="2" l="1" a="1"/>
  <c r="E477" i="2" s="1"/>
  <c r="D477" i="2" a="1"/>
  <c r="D477" i="2" s="1"/>
  <c r="G477" i="2" a="1"/>
  <c r="G477" i="2" s="1"/>
  <c r="F477" i="2" a="1"/>
  <c r="F477" i="2" s="1"/>
  <c r="H477" i="2" a="1"/>
  <c r="H477" i="2" s="1"/>
  <c r="I477" i="2" s="1" a="1"/>
  <c r="I477" i="2" s="1"/>
  <c r="C478" i="2"/>
  <c r="C479" i="2" l="1"/>
  <c r="D478" i="2" a="1"/>
  <c r="D478" i="2" s="1"/>
  <c r="E478" i="2" a="1"/>
  <c r="E478" i="2" s="1"/>
  <c r="H478" i="2" a="1"/>
  <c r="H478" i="2" s="1"/>
  <c r="I478" i="2" s="1" a="1"/>
  <c r="I478" i="2" s="1"/>
  <c r="G478" i="2" a="1"/>
  <c r="G478" i="2" s="1"/>
  <c r="F478" i="2" a="1"/>
  <c r="F478" i="2" s="1"/>
  <c r="C480" i="2" l="1"/>
  <c r="F479" i="2" a="1"/>
  <c r="F479" i="2" s="1"/>
  <c r="H479" i="2" a="1"/>
  <c r="H479" i="2" s="1"/>
  <c r="I479" i="2" s="1" a="1"/>
  <c r="I479" i="2" s="1"/>
  <c r="G479" i="2" a="1"/>
  <c r="G479" i="2" s="1"/>
  <c r="D479" i="2" a="1"/>
  <c r="D479" i="2" s="1"/>
  <c r="E479" i="2" a="1"/>
  <c r="E479" i="2" s="1"/>
  <c r="C481" i="2" l="1"/>
  <c r="E480" i="2" a="1"/>
  <c r="E480" i="2" s="1"/>
  <c r="H480" i="2" a="1"/>
  <c r="H480" i="2" s="1"/>
  <c r="I480" i="2" s="1" a="1"/>
  <c r="I480" i="2" s="1"/>
  <c r="G480" i="2" a="1"/>
  <c r="G480" i="2" s="1"/>
  <c r="F480" i="2" a="1"/>
  <c r="F480" i="2" s="1"/>
  <c r="D480" i="2" a="1"/>
  <c r="D480" i="2" s="1"/>
  <c r="E481" i="2" l="1" a="1"/>
  <c r="E481" i="2" s="1"/>
  <c r="F481" i="2" a="1"/>
  <c r="F481" i="2" s="1"/>
  <c r="G481" i="2" a="1"/>
  <c r="G481" i="2" s="1"/>
  <c r="H481" i="2" a="1"/>
  <c r="H481" i="2" s="1"/>
  <c r="I481" i="2" s="1" a="1"/>
  <c r="I481" i="2" s="1"/>
  <c r="D481" i="2" a="1"/>
  <c r="D481" i="2" s="1"/>
  <c r="C482" i="2"/>
  <c r="C483" i="2" l="1"/>
  <c r="D482" i="2" a="1"/>
  <c r="D482" i="2" s="1"/>
  <c r="F482" i="2" a="1"/>
  <c r="F482" i="2" s="1"/>
  <c r="E482" i="2" a="1"/>
  <c r="E482" i="2" s="1"/>
  <c r="G482" i="2" a="1"/>
  <c r="G482" i="2" s="1"/>
  <c r="H482" i="2" a="1"/>
  <c r="H482" i="2" s="1"/>
  <c r="I482" i="2" s="1" a="1"/>
  <c r="I482" i="2" s="1"/>
  <c r="D483" i="2" l="1" a="1"/>
  <c r="D483" i="2" s="1"/>
  <c r="F483" i="2" a="1"/>
  <c r="F483" i="2" s="1"/>
  <c r="G483" i="2" a="1"/>
  <c r="G483" i="2" s="1"/>
  <c r="E483" i="2" a="1"/>
  <c r="E483" i="2" s="1"/>
  <c r="H483" i="2" a="1"/>
  <c r="H483" i="2" s="1"/>
  <c r="I483" i="2" s="1" a="1"/>
  <c r="I483" i="2" s="1"/>
  <c r="C484" i="2"/>
  <c r="D484" i="2" l="1" a="1"/>
  <c r="D484" i="2" s="1"/>
  <c r="G484" i="2" a="1"/>
  <c r="G484" i="2" s="1"/>
  <c r="H484" i="2" a="1"/>
  <c r="H484" i="2" s="1"/>
  <c r="I484" i="2" s="1" a="1"/>
  <c r="I484" i="2" s="1"/>
  <c r="F484" i="2" a="1"/>
  <c r="F484" i="2" s="1"/>
  <c r="E484" i="2" a="1"/>
  <c r="E484" i="2" s="1"/>
  <c r="C485" i="2"/>
  <c r="F485" i="2" l="1" a="1"/>
  <c r="F485" i="2" s="1"/>
  <c r="G485" i="2" a="1"/>
  <c r="G485" i="2" s="1"/>
  <c r="D485" i="2" a="1"/>
  <c r="D485" i="2" s="1"/>
  <c r="E485" i="2" a="1"/>
  <c r="E485" i="2" s="1"/>
  <c r="H485" i="2" a="1"/>
  <c r="H485" i="2" s="1"/>
  <c r="I485" i="2" s="1" a="1"/>
  <c r="I485" i="2" s="1"/>
  <c r="C486" i="2"/>
  <c r="C487" i="2" l="1"/>
  <c r="F486" i="2" a="1"/>
  <c r="F486" i="2" s="1"/>
  <c r="G486" i="2" a="1"/>
  <c r="G486" i="2" s="1"/>
  <c r="D486" i="2" a="1"/>
  <c r="D486" i="2" s="1"/>
  <c r="E486" i="2" a="1"/>
  <c r="E486" i="2" s="1"/>
  <c r="H486" i="2" a="1"/>
  <c r="H486" i="2" s="1"/>
  <c r="I486" i="2" s="1" a="1"/>
  <c r="I486" i="2" s="1"/>
  <c r="F487" i="2" l="1" a="1"/>
  <c r="F487" i="2" s="1"/>
  <c r="G487" i="2" a="1"/>
  <c r="G487" i="2" s="1"/>
  <c r="E487" i="2" a="1"/>
  <c r="E487" i="2" s="1"/>
  <c r="D487" i="2" a="1"/>
  <c r="D487" i="2" s="1"/>
  <c r="H487" i="2" a="1"/>
  <c r="H487" i="2" s="1"/>
  <c r="I487" i="2" s="1" a="1"/>
  <c r="I487" i="2" s="1"/>
  <c r="C488" i="2"/>
  <c r="C489" i="2" l="1"/>
  <c r="G488" i="2" a="1"/>
  <c r="G488" i="2" s="1"/>
  <c r="E488" i="2" a="1"/>
  <c r="E488" i="2" s="1"/>
  <c r="H488" i="2" a="1"/>
  <c r="H488" i="2" s="1"/>
  <c r="I488" i="2" s="1" a="1"/>
  <c r="I488" i="2" s="1"/>
  <c r="D488" i="2" a="1"/>
  <c r="D488" i="2" s="1"/>
  <c r="F488" i="2" a="1"/>
  <c r="F488" i="2" s="1"/>
  <c r="E489" i="2" l="1" a="1"/>
  <c r="E489" i="2" s="1"/>
  <c r="F489" i="2" a="1"/>
  <c r="F489" i="2" s="1"/>
  <c r="G489" i="2" a="1"/>
  <c r="G489" i="2" s="1"/>
  <c r="H489" i="2" a="1"/>
  <c r="H489" i="2" s="1"/>
  <c r="I489" i="2" s="1" a="1"/>
  <c r="I489" i="2" s="1"/>
  <c r="D489" i="2" a="1"/>
  <c r="D489" i="2" s="1"/>
  <c r="C490" i="2"/>
  <c r="C491" i="2" l="1"/>
  <c r="D490" i="2" a="1"/>
  <c r="D490" i="2" s="1"/>
  <c r="E490" i="2" a="1"/>
  <c r="E490" i="2" s="1"/>
  <c r="F490" i="2" a="1"/>
  <c r="F490" i="2" s="1"/>
  <c r="G490" i="2" a="1"/>
  <c r="G490" i="2" s="1"/>
  <c r="H490" i="2" a="1"/>
  <c r="H490" i="2" s="1"/>
  <c r="I490" i="2" s="1" a="1"/>
  <c r="I490" i="2" s="1"/>
  <c r="C492" i="2" l="1"/>
  <c r="G491" i="2" a="1"/>
  <c r="G491" i="2" s="1"/>
  <c r="H491" i="2" a="1"/>
  <c r="H491" i="2" s="1"/>
  <c r="I491" i="2" s="1" a="1"/>
  <c r="I491" i="2" s="1"/>
  <c r="D491" i="2" a="1"/>
  <c r="D491" i="2" s="1"/>
  <c r="F491" i="2" a="1"/>
  <c r="F491" i="2" s="1"/>
  <c r="E491" i="2" a="1"/>
  <c r="E491" i="2" s="1"/>
  <c r="C493" i="2" l="1"/>
  <c r="E492" i="2" a="1"/>
  <c r="E492" i="2" s="1"/>
  <c r="G492" i="2" a="1"/>
  <c r="G492" i="2" s="1"/>
  <c r="D492" i="2" a="1"/>
  <c r="D492" i="2" s="1"/>
  <c r="H492" i="2" a="1"/>
  <c r="H492" i="2" s="1"/>
  <c r="I492" i="2" s="1" a="1"/>
  <c r="I492" i="2" s="1"/>
  <c r="F492" i="2" a="1"/>
  <c r="F492" i="2" s="1"/>
  <c r="C494" i="2" l="1"/>
  <c r="H493" i="2" a="1"/>
  <c r="H493" i="2" s="1"/>
  <c r="I493" i="2" s="1" a="1"/>
  <c r="I493" i="2" s="1"/>
  <c r="F493" i="2" a="1"/>
  <c r="F493" i="2" s="1"/>
  <c r="E493" i="2" a="1"/>
  <c r="E493" i="2" s="1"/>
  <c r="D493" i="2" a="1"/>
  <c r="D493" i="2" s="1"/>
  <c r="G493" i="2" a="1"/>
  <c r="G493" i="2" s="1"/>
  <c r="C495" i="2" l="1"/>
  <c r="G494" i="2" a="1"/>
  <c r="G494" i="2" s="1"/>
  <c r="H494" i="2" a="1"/>
  <c r="H494" i="2" s="1"/>
  <c r="I494" i="2" s="1" a="1"/>
  <c r="I494" i="2" s="1"/>
  <c r="D494" i="2" a="1"/>
  <c r="D494" i="2" s="1"/>
  <c r="E494" i="2" a="1"/>
  <c r="E494" i="2" s="1"/>
  <c r="F494" i="2" a="1"/>
  <c r="F494" i="2" s="1"/>
  <c r="G495" i="2" l="1" a="1"/>
  <c r="G495" i="2" s="1"/>
  <c r="D495" i="2" a="1"/>
  <c r="D495" i="2" s="1"/>
  <c r="F495" i="2" a="1"/>
  <c r="F495" i="2" s="1"/>
  <c r="H495" i="2" a="1"/>
  <c r="H495" i="2" s="1"/>
  <c r="I495" i="2" s="1" a="1"/>
  <c r="I495" i="2" s="1"/>
  <c r="E495" i="2" a="1"/>
  <c r="E495" i="2" s="1"/>
  <c r="C496" i="2"/>
  <c r="G496" i="2" l="1" a="1"/>
  <c r="G496" i="2" s="1"/>
  <c r="D496" i="2" a="1"/>
  <c r="D496" i="2" s="1"/>
  <c r="E496" i="2" a="1"/>
  <c r="E496" i="2" s="1"/>
  <c r="F496" i="2" a="1"/>
  <c r="F496" i="2" s="1"/>
  <c r="H496" i="2" a="1"/>
  <c r="H496" i="2" s="1"/>
  <c r="I496" i="2" s="1" a="1"/>
  <c r="I496" i="2" s="1"/>
  <c r="C497" i="2"/>
  <c r="G497" i="2" l="1" a="1"/>
  <c r="G497" i="2" s="1"/>
  <c r="E497" i="2" a="1"/>
  <c r="E497" i="2" s="1"/>
  <c r="H497" i="2" a="1"/>
  <c r="H497" i="2" s="1"/>
  <c r="I497" i="2" s="1" a="1"/>
  <c r="I497" i="2" s="1"/>
  <c r="F497" i="2" a="1"/>
  <c r="F497" i="2" s="1"/>
  <c r="D497" i="2" a="1"/>
  <c r="D497" i="2" s="1"/>
  <c r="C498" i="2"/>
  <c r="C499" i="2" l="1"/>
  <c r="G498" i="2" a="1"/>
  <c r="G498" i="2" s="1"/>
  <c r="F498" i="2" a="1"/>
  <c r="F498" i="2" s="1"/>
  <c r="E498" i="2" a="1"/>
  <c r="E498" i="2" s="1"/>
  <c r="D498" i="2" a="1"/>
  <c r="D498" i="2" s="1"/>
  <c r="H498" i="2" a="1"/>
  <c r="H498" i="2" s="1"/>
  <c r="I498" i="2" s="1" a="1"/>
  <c r="I498" i="2" s="1"/>
  <c r="F499" i="2" l="1" a="1"/>
  <c r="F499" i="2" s="1"/>
  <c r="E499" i="2" a="1"/>
  <c r="E499" i="2" s="1"/>
  <c r="D499" i="2" a="1"/>
  <c r="D499" i="2" s="1"/>
  <c r="H499" i="2" a="1"/>
  <c r="H499" i="2" s="1"/>
  <c r="I499" i="2" s="1" a="1"/>
  <c r="I499" i="2" s="1"/>
  <c r="G499" i="2" a="1"/>
  <c r="G499" i="2" s="1"/>
  <c r="C500" i="2"/>
  <c r="F500" i="2" l="1" a="1"/>
  <c r="F500" i="2" s="1"/>
  <c r="H500" i="2" a="1"/>
  <c r="H500" i="2" s="1"/>
  <c r="I500" i="2" s="1" a="1"/>
  <c r="I500" i="2" s="1"/>
  <c r="D500" i="2" a="1"/>
  <c r="D500" i="2" s="1"/>
  <c r="E500" i="2" a="1"/>
  <c r="E500" i="2" s="1"/>
  <c r="G500" i="2" a="1"/>
  <c r="G500" i="2" s="1"/>
  <c r="C501" i="2"/>
  <c r="C502" i="2" l="1"/>
  <c r="F501" i="2" a="1"/>
  <c r="F501" i="2" s="1"/>
  <c r="E501" i="2" a="1"/>
  <c r="E501" i="2" s="1"/>
  <c r="G501" i="2" a="1"/>
  <c r="G501" i="2" s="1"/>
  <c r="D501" i="2" a="1"/>
  <c r="D501" i="2" s="1"/>
  <c r="H501" i="2" a="1"/>
  <c r="H501" i="2" s="1"/>
  <c r="I501" i="2" s="1" a="1"/>
  <c r="I501" i="2" s="1"/>
  <c r="F502" i="2" l="1" a="1"/>
  <c r="F502" i="2" s="1"/>
  <c r="G502" i="2" a="1"/>
  <c r="G502" i="2" s="1"/>
  <c r="H502" i="2" a="1"/>
  <c r="H502" i="2" s="1"/>
  <c r="I502" i="2" s="1" a="1"/>
  <c r="I502" i="2" s="1"/>
  <c r="E502" i="2" a="1"/>
  <c r="E502" i="2" s="1"/>
  <c r="D502" i="2" a="1"/>
  <c r="D502" i="2" s="1"/>
  <c r="C503" i="2"/>
  <c r="C504" i="2" l="1"/>
  <c r="G503" i="2" a="1"/>
  <c r="G503" i="2" s="1"/>
  <c r="H503" i="2" a="1"/>
  <c r="H503" i="2" s="1"/>
  <c r="I503" i="2" s="1" a="1"/>
  <c r="I503" i="2" s="1"/>
  <c r="D503" i="2" a="1"/>
  <c r="D503" i="2" s="1"/>
  <c r="E503" i="2" a="1"/>
  <c r="E503" i="2" s="1"/>
  <c r="F503" i="2" a="1"/>
  <c r="F503" i="2" s="1"/>
  <c r="C505" i="2" l="1"/>
  <c r="G504" i="2" a="1"/>
  <c r="G504" i="2" s="1"/>
  <c r="H504" i="2" a="1"/>
  <c r="H504" i="2" s="1"/>
  <c r="I504" i="2" s="1" a="1"/>
  <c r="I504" i="2" s="1"/>
  <c r="F504" i="2" a="1"/>
  <c r="F504" i="2" s="1"/>
  <c r="E504" i="2" a="1"/>
  <c r="E504" i="2" s="1"/>
  <c r="D504" i="2" a="1"/>
  <c r="D504" i="2" s="1"/>
  <c r="D505" i="2" l="1" a="1"/>
  <c r="D505" i="2" s="1"/>
  <c r="G505" i="2" a="1"/>
  <c r="G505" i="2" s="1"/>
  <c r="H505" i="2" a="1"/>
  <c r="H505" i="2" s="1"/>
  <c r="I505" i="2" s="1" a="1"/>
  <c r="I505" i="2" s="1"/>
  <c r="E505" i="2" a="1"/>
  <c r="E505" i="2" s="1"/>
  <c r="F505" i="2" a="1"/>
  <c r="F505" i="2" s="1"/>
  <c r="C506" i="2"/>
  <c r="C507" i="2" l="1"/>
  <c r="D506" i="2" a="1"/>
  <c r="D506" i="2" s="1"/>
  <c r="H506" i="2" a="1"/>
  <c r="H506" i="2" s="1"/>
  <c r="I506" i="2" s="1" a="1"/>
  <c r="I506" i="2" s="1"/>
  <c r="E506" i="2" a="1"/>
  <c r="E506" i="2" s="1"/>
  <c r="F506" i="2" a="1"/>
  <c r="F506" i="2" s="1"/>
  <c r="G506" i="2" a="1"/>
  <c r="G506" i="2" s="1"/>
  <c r="C508" i="2" l="1"/>
  <c r="G507" i="2" a="1"/>
  <c r="G507" i="2" s="1"/>
  <c r="D507" i="2" a="1"/>
  <c r="D507" i="2" s="1"/>
  <c r="E507" i="2" a="1"/>
  <c r="E507" i="2" s="1"/>
  <c r="F507" i="2" a="1"/>
  <c r="F507" i="2" s="1"/>
  <c r="H507" i="2" a="1"/>
  <c r="H507" i="2" s="1"/>
  <c r="I507" i="2" s="1" a="1"/>
  <c r="I507" i="2" s="1"/>
  <c r="G508" i="2" l="1" a="1"/>
  <c r="G508" i="2" s="1"/>
  <c r="D508" i="2" a="1"/>
  <c r="D508" i="2" s="1"/>
  <c r="F508" i="2" a="1"/>
  <c r="F508" i="2" s="1"/>
  <c r="E508" i="2" a="1"/>
  <c r="E508" i="2" s="1"/>
  <c r="H508" i="2" a="1"/>
  <c r="H508" i="2" s="1"/>
  <c r="I508" i="2" s="1" a="1"/>
  <c r="I508" i="2" s="1"/>
  <c r="C509" i="2"/>
  <c r="F509" i="2" l="1" a="1"/>
  <c r="F509" i="2" s="1"/>
  <c r="D509" i="2" a="1"/>
  <c r="D509" i="2" s="1"/>
  <c r="E509" i="2" a="1"/>
  <c r="E509" i="2" s="1"/>
  <c r="G509" i="2" a="1"/>
  <c r="G509" i="2" s="1"/>
  <c r="H509" i="2" a="1"/>
  <c r="H509" i="2" s="1"/>
  <c r="I509" i="2" s="1" a="1"/>
  <c r="I509" i="2" s="1"/>
  <c r="C510" i="2"/>
  <c r="C511" i="2" l="1"/>
  <c r="G510" i="2" a="1"/>
  <c r="G510" i="2" s="1"/>
  <c r="F510" i="2" a="1"/>
  <c r="F510" i="2" s="1"/>
  <c r="D510" i="2" a="1"/>
  <c r="D510" i="2" s="1"/>
  <c r="E510" i="2" a="1"/>
  <c r="E510" i="2" s="1"/>
  <c r="H510" i="2" a="1"/>
  <c r="H510" i="2" s="1"/>
  <c r="I510" i="2" s="1" a="1"/>
  <c r="I510" i="2" s="1"/>
  <c r="H511" i="2" l="1" a="1"/>
  <c r="H511" i="2" s="1"/>
  <c r="I511" i="2" s="1" a="1"/>
  <c r="I511" i="2" s="1"/>
  <c r="D511" i="2" a="1"/>
  <c r="D511" i="2" s="1"/>
  <c r="F511" i="2" a="1"/>
  <c r="F511" i="2" s="1"/>
  <c r="G511" i="2" a="1"/>
  <c r="G511" i="2" s="1"/>
  <c r="E511" i="2" a="1"/>
  <c r="E511" i="2" s="1"/>
  <c r="C512" i="2"/>
  <c r="F512" i="2" l="1" a="1"/>
  <c r="F512" i="2" s="1"/>
  <c r="G512" i="2" a="1"/>
  <c r="G512" i="2" s="1"/>
  <c r="E512" i="2" a="1"/>
  <c r="E512" i="2" s="1"/>
  <c r="D512" i="2" a="1"/>
  <c r="D512" i="2" s="1"/>
  <c r="H512" i="2" a="1"/>
  <c r="H512" i="2" s="1"/>
  <c r="I512" i="2" s="1" a="1"/>
  <c r="I512" i="2" s="1"/>
  <c r="C513" i="2"/>
  <c r="F513" i="2" l="1" a="1"/>
  <c r="F513" i="2" s="1"/>
  <c r="D513" i="2" a="1"/>
  <c r="D513" i="2" s="1"/>
  <c r="E513" i="2" a="1"/>
  <c r="E513" i="2" s="1"/>
  <c r="H513" i="2" a="1"/>
  <c r="H513" i="2" s="1"/>
  <c r="I513" i="2" s="1" a="1"/>
  <c r="I513" i="2" s="1"/>
  <c r="G513" i="2" a="1"/>
  <c r="G513" i="2" s="1"/>
  <c r="C514" i="2"/>
  <c r="H514" i="2" l="1" a="1"/>
  <c r="H514" i="2" s="1"/>
  <c r="I514" i="2" s="1" a="1"/>
  <c r="I514" i="2" s="1"/>
  <c r="E514" i="2" a="1"/>
  <c r="E514" i="2" s="1"/>
  <c r="D514" i="2" a="1"/>
  <c r="D514" i="2" s="1"/>
  <c r="F514" i="2" a="1"/>
  <c r="F514" i="2" s="1"/>
  <c r="G514" i="2" a="1"/>
  <c r="G514" i="2" s="1"/>
  <c r="C515" i="2"/>
  <c r="G515" i="2" l="1" a="1"/>
  <c r="G515" i="2" s="1"/>
  <c r="E515" i="2" a="1"/>
  <c r="E515" i="2" s="1"/>
  <c r="D515" i="2" a="1"/>
  <c r="D515" i="2" s="1"/>
  <c r="F515" i="2" a="1"/>
  <c r="F515" i="2" s="1"/>
  <c r="H515" i="2" a="1"/>
  <c r="H515" i="2" s="1"/>
  <c r="I515" i="2" s="1" a="1"/>
  <c r="I515" i="2" s="1"/>
  <c r="C516" i="2"/>
  <c r="C517" i="2" l="1"/>
  <c r="E516" i="2" a="1"/>
  <c r="E516" i="2" s="1"/>
  <c r="F516" i="2" a="1"/>
  <c r="F516" i="2" s="1"/>
  <c r="H516" i="2" a="1"/>
  <c r="H516" i="2" s="1"/>
  <c r="I516" i="2" s="1" a="1"/>
  <c r="I516" i="2" s="1"/>
  <c r="D516" i="2" a="1"/>
  <c r="D516" i="2" s="1"/>
  <c r="G516" i="2" a="1"/>
  <c r="G516" i="2" s="1"/>
  <c r="C519" i="2" l="1"/>
  <c r="C518" i="2"/>
  <c r="E517" i="2" a="1"/>
  <c r="E517" i="2" s="1"/>
  <c r="F517" i="2" a="1"/>
  <c r="F517" i="2" s="1"/>
  <c r="H517" i="2" a="1"/>
  <c r="H517" i="2" s="1"/>
  <c r="I517" i="2" s="1" a="1"/>
  <c r="I517" i="2" s="1"/>
  <c r="G517" i="2" a="1"/>
  <c r="G517" i="2" s="1"/>
  <c r="D517" i="2" a="1"/>
  <c r="D517" i="2" s="1"/>
  <c r="G518" i="2" l="1" a="1"/>
  <c r="G518" i="2" s="1"/>
  <c r="E518" i="2" a="1"/>
  <c r="E518" i="2" s="1"/>
  <c r="F518" i="2" a="1"/>
  <c r="F518" i="2" s="1"/>
  <c r="D518" i="2" a="1"/>
  <c r="D518" i="2" s="1"/>
  <c r="H518" i="2" a="1"/>
  <c r="H518" i="2" s="1"/>
  <c r="I518" i="2" s="1" a="1"/>
  <c r="I518" i="2" s="1"/>
  <c r="F519" i="2" a="1"/>
  <c r="F519" i="2" s="1"/>
  <c r="D519" i="2" a="1"/>
  <c r="D519" i="2" s="1"/>
  <c r="E519" i="2" a="1"/>
  <c r="E519" i="2" s="1"/>
  <c r="G519" i="2" a="1"/>
  <c r="G519" i="2" s="1"/>
  <c r="H519" i="2" a="1"/>
  <c r="H519" i="2" s="1"/>
  <c r="I519" i="2" s="1" a="1"/>
  <c r="I519"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3162E78-7F46-4342-940C-82BA83DF4D53}" keepAlive="1" name="Query - Tabel1" description="Verbinding maken met de query Tabel1 in de werkmap." type="5" refreshedVersion="0" background="1" saveData="1">
    <dbPr connection="Provider=Microsoft.Mashup.OleDb.1;Data Source=$Workbook$;Location=Tabel1;Extended Properties=&quot;&quot;" command="SELECT * FROM [Tabel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<sst xmlns="http://schemas.openxmlformats.org/spreadsheetml/2006/main" count="1292" uniqueCount="356">
  <si>
    <t>Maatregel</t>
  </si>
  <si>
    <t>Indicator</t>
  </si>
  <si>
    <t>Aanpasbaarheid functie</t>
  </si>
  <si>
    <t>Reserveer ruimte voor (een) extra rijbaan(en)</t>
  </si>
  <si>
    <t>Adaptief vermogen</t>
  </si>
  <si>
    <t xml:space="preserve">Houd rekening met eisen vanuit verschillende functies voor onderdelen die complex te wijzigen zijn bij een herbestemming  </t>
  </si>
  <si>
    <t>Gezonde materialen</t>
  </si>
  <si>
    <t>https://app.mural.co/t/brink9468/m/brink9468/1718622922908/f8c38609525ee792a1da348dd3ce29079ddf85e1?wid=0-1724678152050</t>
  </si>
  <si>
    <t>https://informed.habitablefuture.org/?homefree_redirect=true</t>
  </si>
  <si>
    <t>https://living-future.org/red-list/#red-list-and-watch-list-casrn-guide</t>
  </si>
  <si>
    <t>https://www.duurzaamgebouwd.nl/expertpost/20240618-keurmerk-als-leercurve-naar-gezonde-woningen</t>
  </si>
  <si>
    <t>Hergebruikpotentie</t>
  </si>
  <si>
    <t>https://madaster.nl/</t>
  </si>
  <si>
    <t>Financieringskansen in kaart brengen</t>
  </si>
  <si>
    <t>Vertaal ik als: zoveel mogelijk monostromen, omdat dit hergebruik/recycling vergemakkelijkt bij einde gebruik?</t>
  </si>
  <si>
    <t>https://lagemaat-heerde.nl/circulariteit/circulariteit-en-circulair-slopen/</t>
  </si>
  <si>
    <t>Herkomst Materialen</t>
  </si>
  <si>
    <t>Pas hergebruikte materialen toe</t>
  </si>
  <si>
    <t>Pas gerecyclede materialen toe of verhoog het aandeel gerecycled materiaal</t>
  </si>
  <si>
    <t>Pas biotisch hernieuwbare materialen to die op duurzame wijze zijn geproduceerd</t>
  </si>
  <si>
    <t>Losmaakbaarheid</t>
  </si>
  <si>
    <t xml:space="preserve">Gebruik losmaakbare verbindingen  </t>
  </si>
  <si>
    <t xml:space="preserve">Zie ik nog vaak in de praktijk: demontabele (HSB) constructie elementen, met beplating aan de binnenzijde, maar vervolgens de schroefverbindingen dichtsmeren waardoor rest niet meer losmaakbaar is zonder schade aan te brengen. Zo ook bijvoorbeeld een biobased en losmaakbare vloerconstructie, en volstorten met een zandcement/anhydriet dekvloer (geluidwering, vloerverwarming). </t>
  </si>
  <si>
    <t>Vermijd onnodige integratie van verschillende materialen en elementen</t>
  </si>
  <si>
    <t>Ontwerp met losmaakbare verbindingen</t>
  </si>
  <si>
    <t>Materiaalgebonden CO2 opslag</t>
  </si>
  <si>
    <t>Maak hierbij de juiste vergelijking. Dus niet alleen materiaal vs. materiaal maar ook arbeid meenemen</t>
  </si>
  <si>
    <t>Materiaalgebonden CO2 uitstoot</t>
  </si>
  <si>
    <t>Hergebruik liggers of kolommen</t>
  </si>
  <si>
    <t>Bijv. minimaliseren energiebehoefte betekent ook lagere behoefte aan PV en dus lagere embodied carbon</t>
  </si>
  <si>
    <t>Milieu- en klimaatimpact (MKI)</t>
  </si>
  <si>
    <t>Denk na over kringlopen sluiten, niet alleen op materiaal, ook op water/nutrienten/energie</t>
  </si>
  <si>
    <t>Milieu prestatie gebouw (MPG)</t>
  </si>
  <si>
    <t>Omgang restmateriaal bouw</t>
  </si>
  <si>
    <t>Omgang restmateriaal realisatie</t>
  </si>
  <si>
    <t>Hergebruik surplus onderdelen op een andere locatie (of plaats in depot voor hergebruik)</t>
  </si>
  <si>
    <t>Infra</t>
  </si>
  <si>
    <t>Gebouw</t>
  </si>
  <si>
    <t xml:space="preserve">Bron: DGBC, Circular Buildings - Verkenning schone en smet(te)loze materiaalstromen  </t>
  </si>
  <si>
    <t xml:space="preserve">Verminder de totale milieubelasting door de levensduur van het gebouw te verlengen en te optimaliseren.    </t>
  </si>
  <si>
    <t>Gebruik zo min mogelijk installaties</t>
  </si>
  <si>
    <t>Maak installaties losmaakbaar in het casco</t>
  </si>
  <si>
    <t>Materialisering</t>
  </si>
  <si>
    <t>Ontwerpkeuzes</t>
  </si>
  <si>
    <t>Procesafspraken</t>
  </si>
  <si>
    <t>ID</t>
  </si>
  <si>
    <t>Herkomst materialen</t>
  </si>
  <si>
    <t>LIJSTEN</t>
  </si>
  <si>
    <t xml:space="preserve">Toepassingsgebied </t>
  </si>
  <si>
    <t>Filters maatregelen</t>
  </si>
  <si>
    <t>EINDE: ALLEEN INVOEGEN</t>
  </si>
  <si>
    <t>DASHBOARD MAATREGELEN HET NIEUWE NORMAAL</t>
  </si>
  <si>
    <t>Deze is voor mij breder en algemeen toepasbaar, niet alleen voor adaptief</t>
  </si>
  <si>
    <t>(Microsoft Word - 7546-Rapport \221Richtsnoer Specifieke gebouwlevensduur\222.docx) (milieudatabase.nl)</t>
  </si>
  <si>
    <t>Rethink: bij vernieuwing/vervanging: kan ook levensduurverlenging of op andere wijze renovatie plaatsvinden</t>
  </si>
  <si>
    <t>Algemeen</t>
  </si>
  <si>
    <t>wellicht geldt voor alle procesafspraken de inzet van: interventietoolbox.nl</t>
  </si>
  <si>
    <t xml:space="preserve">Bepaal bij renovatie of transformatie voor producten uit het bouwwerk wat wel/niet geschikt is om door extra onderhoud of opfrissing dezelfde functie opnieuw te kunnen innemen.   </t>
  </si>
  <si>
    <t>SCHADUWLIJST</t>
  </si>
  <si>
    <t>Omschrijving</t>
  </si>
  <si>
    <t>Weblink</t>
  </si>
  <si>
    <t>Hulpkolom link</t>
  </si>
  <si>
    <t>Ga na of het bouwwerk intensiever en/of multifunctioneel kan worden gebruikt (bijvoorbeeld door timeshare-concepten of verdichten van de ruimtes)</t>
  </si>
  <si>
    <t>Plaats meterkasten, kabel- en leidingschachten in de centrale kern van het gebouw, niet in bijvoorbeeld de woningplattegrond</t>
  </si>
  <si>
    <t>Zorg dat het leidingwerk bereikbaar blijft</t>
  </si>
  <si>
    <t>Creëer niet dragende tussenwanden</t>
  </si>
  <si>
    <t>Ontwerp gebouwen die gemakkelijk kunnen worden aangepast aan veranderende behoeften zonder grote structurele wijzigingen</t>
  </si>
  <si>
    <t>Ontwikkel een plan voor toekomstige wijzigingen of uitbreidingen, met minimale impact op de huidige structuur</t>
  </si>
  <si>
    <t>Hanteer een vrije kolommenstructuur</t>
  </si>
  <si>
    <t>Bouw kit- en pur-arm, gebruik in plaats hier van droge verbindingen</t>
  </si>
  <si>
    <t>Voeg de sloper van het bestaande toe aan het ontwerpproces</t>
  </si>
  <si>
    <t>Ontwerp demontabel waarmee de kans op hergebruik wordt vergroot</t>
  </si>
  <si>
    <t>Ontwerp voor hergebruik door standaard maten en modules te gebruiken</t>
  </si>
  <si>
    <t>https://www.oogstkaart.nl/materiaal/</t>
  </si>
  <si>
    <t xml:space="preserve">Geef bij materialen en producten van buiten het ontwerp, waar geen aanpassing voor nodig is, voorrang aan vernieuwd hergebruik </t>
  </si>
  <si>
    <t>Hergebruik materialen waar mogelijk direct zonder aanpassingen (reuse van de R-ladder)</t>
  </si>
  <si>
    <t xml:space="preserve">Maak gebruik van bestaande materialen en producten binnen het ontwerp en probeer deze direct in de nieuwe functie te integreren  </t>
  </si>
  <si>
    <t xml:space="preserve">Ontwerp met zoveel mogelijk gerecyclede, hergebruikte of non-virgin materialen  </t>
  </si>
  <si>
    <t>Gebruik een droge dekvloer</t>
  </si>
  <si>
    <t>Ontwerp demontabele dak &amp; gevels</t>
  </si>
  <si>
    <t>Ontwerp een demontabele staalconstructie</t>
  </si>
  <si>
    <t>Pas droge ballast voor het inbouwpakket toe</t>
  </si>
  <si>
    <t>Gebruik droge verbindingen</t>
  </si>
  <si>
    <t>Ontwerp met flexibele en bereikbaar opgebouwde installaties</t>
  </si>
  <si>
    <t>Maak fundering van opneembare poeren</t>
  </si>
  <si>
    <t>Gebruik demontabele verbindingen in plaats van verlijmde (natte) of gelaste (vaste) verbindingen</t>
  </si>
  <si>
    <t>Voorkom doorkruisingen van materialen / leidingwerk</t>
  </si>
  <si>
    <t>Lease installaties</t>
  </si>
  <si>
    <t>Pas een losmaakbaar inbouwpakket toe</t>
  </si>
  <si>
    <t>Ontwerp de verbindingen van bouwonderdelen gestandaardiseerd, zodat ze modulair en uitwisselbaar zijn</t>
  </si>
  <si>
    <t>Hanteer standaard afmetingen (modulair maatsysteem)</t>
  </si>
  <si>
    <t>Borg de toegankelijkheid van verbindingen</t>
  </si>
  <si>
    <t>Verkies droge verbindingen en verbindingen met toegevoegde elementen zoals schroeven, bouten of tussenelementen</t>
  </si>
  <si>
    <t xml:space="preserve">Vermijd natte verbindingen en verkies zachte verbindingen (zoals kit) boven harde chemische verbindingen (zoals lijm)  </t>
  </si>
  <si>
    <t xml:space="preserve">Zorg dat elementen met een kortere levensduur die tussentijds moeten worden vervangen, niet zijn ingesloten door elementen met een langere levensduur waarbij tussentijdse vervanging niet nodig is </t>
  </si>
  <si>
    <t>Zorg dat je bij de verbindingselementen kunt komen zonder schade aan andere onderdelen te veroorzaken</t>
  </si>
  <si>
    <t>https://www.thermofloc.com/nl</t>
  </si>
  <si>
    <t>https://www.strotec.nl/</t>
  </si>
  <si>
    <t xml:space="preserve">Hanteer biobased ontwerpprincipes en uitgangspunten  </t>
  </si>
  <si>
    <t xml:space="preserve">Defineer de hoogste ambities voor meest impactvolle S-lagen (Structure, Skin en Space plan)  </t>
  </si>
  <si>
    <t>Draagvlak voor hout vergroten door kennis in vroeg ontwerpstadium in te brengen / te delen</t>
  </si>
  <si>
    <t>Zoek naar complementaire biobased oplossingen, bijvoorbeeld een HSB wand met biobased isolatie, dit kan met minimale meerkosten ten opzichte van traditioneel bouwen</t>
  </si>
  <si>
    <t>Begin with the end in mind': alle ontwerpkeuzes toetsen op het effect op embodied carbon en idealiter ook operational carbon</t>
  </si>
  <si>
    <t>https://www.dgbc.nl/publicaties/quick-carbon-indicator-83</t>
  </si>
  <si>
    <t>https://www.greenpaints.nl/</t>
  </si>
  <si>
    <t>https://www.nelskamp.nl/nieuws/archief/climalife-dakpannen/</t>
  </si>
  <si>
    <t>https://nl.fsc.org/nl-nl</t>
  </si>
  <si>
    <t>Gevelafwerking van minerale steenstrips en verduurzaamd naaldhout (in plaats van baksteen)</t>
  </si>
  <si>
    <t>https://www.finti.com/</t>
  </si>
  <si>
    <t>https://www.cobouw.nl/322331/eureka-een-raamkozijn-als-provocatie /  https://www.smartcirculair.com/bouwen-met-kalkhennep/</t>
  </si>
  <si>
    <t>Ontwerp met kolommen in plaats van dragende muren om materiaal te besparen</t>
  </si>
  <si>
    <t>Optimaliseer het energieverbruik tijdens het gebruik van het gebouw door een passief ontwerp (bijvoorbeeld goede isolatie en juiste zon-oriëntatie)</t>
  </si>
  <si>
    <t>Stelregel maatvoering: hoe groter een woning, hoe lager de MPG</t>
  </si>
  <si>
    <t>Stelregel vormverhouding: hoe 'vierkanter' een complex, hoe lager de MPG</t>
  </si>
  <si>
    <t>Stelregel materiaalkeuze: kies materialen met een biobased oorsprong, hergebruikte oorsprong of met gerecyclede content</t>
  </si>
  <si>
    <t>Stelregel installatiekeuze: kies voor duurzame energieopwekking middels een installatie die zelf weinig milieu-impact heeft</t>
  </si>
  <si>
    <t>Benut het beschikbare aan materialen</t>
  </si>
  <si>
    <t>Gebruik hernieuwbare materialen</t>
  </si>
  <si>
    <t xml:space="preserve">Minimaliseer de milieu-impact   </t>
  </si>
  <si>
    <t>Motiveer leveranciers tot het aanleveren van eenduidige specificaties</t>
  </si>
  <si>
    <t>Zorg voor flexibiliteit in de gebouwindeling, de functie en het gebruik om de levensduur te verlengen</t>
  </si>
  <si>
    <t>Onderzoek of gangbare oplossingen te vervangen zijn door alternatieven met minder materiaalgebruik (dematerialisatie, materiaal efficiëntie), hoe minder materiaal hoe beter</t>
  </si>
  <si>
    <t>Milieuprestatieberekening (milieudatabase.nl)</t>
  </si>
  <si>
    <t>Ontwerp vanuit standaard afmetingen</t>
  </si>
  <si>
    <t>Kiers voor bouwers met een programma zero waste bouwplaats</t>
  </si>
  <si>
    <t>Streef naar afvalvrij bouwen door te ontwerpen voor modulaire en prefabricatie methoden</t>
  </si>
  <si>
    <t xml:space="preserve">Zorg voor materiaal- scheiding en dat die regels voor scheiding mee werken in plaats van tegenhouden (tot nu toe in praktijk: zodra materiaal in een 'bak' ligt zijn ze genoodzaakt dit naar de afvalverwerker te brengen) </t>
  </si>
  <si>
    <t>Gebruik modulaire en flexibele systemen die eenvoudig aangepast kunnen worden</t>
  </si>
  <si>
    <t>Ontwerp infrastructuur die eenvoudig kan worden aangepast voor verschillende gebruiksfuncties (bijvoorbeeld wegen die omgezet kunnen worden naar fietspaden)</t>
  </si>
  <si>
    <t>Ontwerp modulair, prefab vanuit de fabriek</t>
  </si>
  <si>
    <t>Standaardiseer onderdelen (bijvoorbeeld Industrieel Flexibel en Demontabel (IFD))</t>
  </si>
  <si>
    <t>Onderzoek innovatieve wijze van samenwerking: Raamovereenkomst</t>
  </si>
  <si>
    <t xml:space="preserve">https://samenwerkingsplatform-sroks.pleio.nl/groups/view/d24a1329-f3e0-4bc2-a321-c4c8ec1ea9d9/wiki-klimaatneutrale-en-circulaire-infrastructuur/wiki/view/bc4f7d6d-d201-4b9b-8815-4ac97714791d/handreiking-klimaatneutrale-en-circulaire-infrastructuur-versie-50    </t>
  </si>
  <si>
    <t>Vermijd Zeer Zorgwekkende Stoffen (ZZS),</t>
  </si>
  <si>
    <t>Vermijd kankerverwekkend ( C (carcinogeen)) stoffen</t>
  </si>
  <si>
    <t>Vermijd stoffen met mutageen ( M (mutageen))</t>
  </si>
  <si>
    <t>Vermijd stoffen welke giftig zijn voor de voortplanting ( R (reproductie toxisch))</t>
  </si>
  <si>
    <t>Vermijd stoffen die persistent, bioaccumulerend en giftig ( PBT (Persistent, Bioaccumulerend én Toxisch)) zijn</t>
  </si>
  <si>
    <t>Vermijd zeer persistente en zeer bioaccumulerende ( vPvB (zeer Persistent en zeer Bioaccumulerend)) stoffen</t>
  </si>
  <si>
    <t>Vermijd asfalt met hoge concentraties PAK's</t>
  </si>
  <si>
    <t xml:space="preserve">Daag de maakindustrie in infra uit om het thema hergebruikpotentie als strategie bij alle productontwikkelingen toe te passen </t>
  </si>
  <si>
    <t>Kies voor materialen en ontwerpen die na hun eerste gebruikscyclus gemakkelijk opnieuw kunnen worden gebruikt</t>
  </si>
  <si>
    <t>Investeer in lokale productie (denk aan bijvoorbeeld bosbouw)</t>
  </si>
  <si>
    <t xml:space="preserve">Zorg voor de inrichting van de openbare ruimte op basis van elementverhardingen, waarbij elementen los op de ondergrond zijn gemonteerd  </t>
  </si>
  <si>
    <t>Integreer materialen die CO2 opslaan, zoals hout of beton met CO2-sequestratie-technologiën</t>
  </si>
  <si>
    <t>Ontwerp infrastructuur met een lange levensduur om de CO2-opslag te maximaliseren</t>
  </si>
  <si>
    <t>Prioriteer op materialen die op een duurzame manier CO2 opslaan en daarmee extra uitstoot voorkomen</t>
  </si>
  <si>
    <t>Pas meer groen toe (plantbakken/-vakken + bomen)</t>
  </si>
  <si>
    <t>Cascadeer je materialen, bijvoorbeeld reststromen van een spoor kan een bouwmateriaal zijn voor een geluidscherm</t>
  </si>
  <si>
    <t>Kies voor alternatieve materialen zoals 'low-carbon' beton en gerecycled asfalt</t>
  </si>
  <si>
    <t>Ga uit van een slank ontwerp, met de optimalisatie waarbij paalfundaties zijn te komen vervallen</t>
  </si>
  <si>
    <t>Pas vezelbewapening toe in plaats van traditionele bewapening</t>
  </si>
  <si>
    <t>Pas een slank ontwerp toe om daarmee de constructie ook te verkleinen</t>
  </si>
  <si>
    <t>Bij inkopen de MKI hanteren als richtlijn voor prestatie- en gunningscriteria óf eisen</t>
  </si>
  <si>
    <t>Hergebruik bestaande onderdelen op huidige of andere locatie</t>
  </si>
  <si>
    <t>Hergebruik de oude riolering door die aan de binnenzijde te renoveren (relining)</t>
  </si>
  <si>
    <t>Ontwerp met hergebruik of recyclen als uitgangspunt</t>
  </si>
  <si>
    <t>Optimaliseer de bouwmethoden om afval te minimaliseren, bijvoorbeeld door gebruik van prefab elementen</t>
  </si>
  <si>
    <t>Zoek het optimum tussen materiaal en energiegebruik (zie ook de Quick Carbon indicator)</t>
  </si>
  <si>
    <t>Creëer een voorwaarde voor lange cycli</t>
  </si>
  <si>
    <t xml:space="preserve">Creëer voorwaarden voor toekomstige cycli  </t>
  </si>
  <si>
    <t>Zoek het optimum tussen MPG en energieprestatie (Mogelijk MEPG)</t>
  </si>
  <si>
    <t>Verminder vloeroverspanningen</t>
  </si>
  <si>
    <t>Meetbaar maken van het HNN-proces over verschillende fasen</t>
  </si>
  <si>
    <t>Onderzoeken en toepassen van innovatieve samenwerkingsvormen, zoals "as a service"-modellen, prestatieafspraken, raamovereenkomsten, en stimulering van innovatie en ontwikkeling</t>
  </si>
  <si>
    <t>Organiseren van afspraken over de risicoverdeling van secundair materiaal</t>
  </si>
  <si>
    <t>Bespreken en vastleggen van de kwaliteit van het gewenste onderhoud</t>
  </si>
  <si>
    <t>Hanteren van de HEA9A (BREEAM-NL) ten aanzien van vluchtige organische verbindingen</t>
  </si>
  <si>
    <t>Implementeren van een strikt inkoopbeleid en controleren van materialen op gezondheidseffecten</t>
  </si>
  <si>
    <t>Opnemen van gezondheid en gezonde materialen in de businesscase</t>
  </si>
  <si>
    <t>Uitvoeren van een quickscan op het thema Gezonde Materialen aan de hand van het ontwerp</t>
  </si>
  <si>
    <t>Onderzoeken wat mogelijk de meerwaarde is van een gezond gebouw en/of omgeving voor de opdrachtgever, mogelijk kunnen er meerkosten worden gedekt</t>
  </si>
  <si>
    <t>Betrekken van de sloper bij het ontwerpproces</t>
  </si>
  <si>
    <t>Gebruikmaken van een materialenpaspoort</t>
  </si>
  <si>
    <t>Toepassen van een Whole Life Carbon-benadering om materialen en CO2-uitstoot gelijkwaardig mee te nemen</t>
  </si>
  <si>
    <t>Opstellen van een CO2-budget voor het project en de materialen</t>
  </si>
  <si>
    <t>Afwegen of een bouwopgave daadwerkelijk moet worden uitgevoerd, kies er desnoods voor om niet te bouwen maar te renoveren of te verplaatsen</t>
  </si>
  <si>
    <t>Integreren van materiaalgebonden CO2-uitstoot in een inkooptraject door het opnemen van een prestatie-eis volgens de Paris Proof maximale waarden of door gestaffeld voordeel te bieden aan inschrijvers met een lage(re) MPG2-score</t>
  </si>
  <si>
    <t>Onderzoeken of een koppeling tussen BIM en de benoemde HNN indicatoren gemaakt kan worden</t>
  </si>
  <si>
    <t xml:space="preserve">Toepassen van een Whole life carbon benadering waarbij materialen en energie op basis van CO2 gelijkwaardig worden meegenomen  </t>
  </si>
  <si>
    <t xml:space="preserve">Voorkomen van overcapaciteit en overmatig gebruik van installaties </t>
  </si>
  <si>
    <t xml:space="preserve">Vroeg in het proces aan tafel zitten met de aannemer/ontwikkelaar, hierdoor mogelijk om specifieke cat 1 en 2 kaarten te selecteren in MPG en sturing op minder milieuimpact mogelijk te maken </t>
  </si>
  <si>
    <t xml:space="preserve">Maken van afspraken met de leverancier om verpakkingsmateriaal te reduceren (of met terugname)  </t>
  </si>
  <si>
    <t>Maken van afspraken met onderaannemers over retourname restmaterialen</t>
  </si>
  <si>
    <t>Gebruiken van bouwmethoden die restmateriaal minimaliseren, zoals prefabricatie, materialen op maat en just-in-time levering</t>
  </si>
  <si>
    <t>Zorgen voor een gesloten grondbalans, pas de uitkomende grond toe binnen het project</t>
  </si>
  <si>
    <t>Inzetten van specialistische partijen die reststromen kunnen upcyclen</t>
  </si>
  <si>
    <t>Inkopen nauwkeuriger maken door een BIM-ontwerp</t>
  </si>
  <si>
    <t>Onderzoeken (indien van toepassing): bij uitvraag selecteren op partijen die materialen hoogwaardig hergebruikt</t>
  </si>
  <si>
    <t>Onderzoeken (indien van toepassing): combinatie sloop/nieuwbouw vergunning</t>
  </si>
  <si>
    <t>Zorgen voor scheiding van restmateriaal op de bouwplaats</t>
  </si>
  <si>
    <t>Zorgen voor standaardisatie van elementen &amp; afmetingen in de bouw / uitvoering</t>
  </si>
  <si>
    <t>Aanbieden van vrijkomende materialen voor hergebruik via marktplaats</t>
  </si>
  <si>
    <t>Toepassen van vrijkomende materialen in andere projecten</t>
  </si>
  <si>
    <t>Zorgen dat boven- en ondergrondse infrastructuur niet aan elkaar "gebonden" zijn</t>
  </si>
  <si>
    <t>Creëren van een infrastructuur die herbestemd kan worden zonder grootschalige sloop of vervanging</t>
  </si>
  <si>
    <t>Zorgen dat de gebruikte verharding bestaat uit elementenverharding (bestrating, geen asfalt), welke eenvoudig aangepast kan worden zonder schade aan de constructie</t>
  </si>
  <si>
    <t>Zorgen dat de infiltratievoorzieningen bestaan uit meerdere elementen, hier kunnen losse infiltratievoorzieningen aan worden toegevoegd</t>
  </si>
  <si>
    <t>Uitgaan van bodem en water gebiedsspecifieke kenmerken</t>
  </si>
  <si>
    <t>Bepalen van het CO2-budget voor het project en dit leidend maken</t>
  </si>
  <si>
    <t>Onderzoeken van innovatieve wijze van samenwerking: As a service</t>
  </si>
  <si>
    <t xml:space="preserve">Onderzoeken van innovatieve wijze van samenwerking: Prestatieafspraken </t>
  </si>
  <si>
    <t>Onderzoeken van innovatieve wijze van samenwerking: Innovatie en ontwikkeling</t>
  </si>
  <si>
    <t xml:space="preserve">Organiseren hoe om te gaan met de risicoverdeling van secundair materiaal </t>
  </si>
  <si>
    <t>Organiseren van garanties/onderhoudstermijn</t>
  </si>
  <si>
    <t>Organiseren van kwaliteit van het onderhoud</t>
  </si>
  <si>
    <t>Organiseren van tijd voor zoeken (en onderzoeken) secundaire materialen in ontwerp- en bouwproces</t>
  </si>
  <si>
    <t>Organiseren van circulariteit bij het onderhoud</t>
  </si>
  <si>
    <t>Gebruikmaken van best practices Buyer Groups (zoals duurzame wegverharding en circulaire viaducten en bruggen)</t>
  </si>
  <si>
    <t>Toepassen best practices van de Handreiking klimaatneutraal en circulair inkopen van RWS</t>
  </si>
  <si>
    <t xml:space="preserve">Gebruikmaken van een digital twin om inzicht te houden in wat er allemaal in het object zit  </t>
  </si>
  <si>
    <t>Implementeren van een inventarisatie en monitoring systeem om te zorgen dat materialen beschikbaar blijven voor hergebruik na hun initiële gebruik</t>
  </si>
  <si>
    <t>Tijdig in gesprek gaan met stakeholders om tot de meest optimale oplossing van materiaalgebruik en milieu belasting te komen qua functies en verdeling in het gebied</t>
  </si>
  <si>
    <t>Afspreken van een gedragscode voor ketenverantwoordelijkheid</t>
  </si>
  <si>
    <t>Onderzoeken of de CSDDD (corporate sustainability due diligence directive) van toepassing is, naast de OECD</t>
  </si>
  <si>
    <t>Samenwerken met leveranciers die transparant zijn over de herkomst van hun materialen en kiezen voor ethische en duurzame winning</t>
  </si>
  <si>
    <t>Gebruiken van mantelbuizen voor de bekabeling van lichtmasten</t>
  </si>
  <si>
    <t>Vastleggen (in een materialenpaspoort) hoe verschillende onderdelen verbonden zijn zodat deze op de juiste manier losmgemaakt kunnen worden</t>
  </si>
  <si>
    <t>Borgen dat materialen langdurig in de contstructie toegepast blijven</t>
  </si>
  <si>
    <t>Beperken van transportgerelateerde emissies door lokale materialen en leveranciers te kiezen</t>
  </si>
  <si>
    <t>Bouwen met zoveel als mogelijk elektrisch materieel</t>
  </si>
  <si>
    <t>Integreren van natuur-inclusief ontwerpenprincipes om de ecologische voetafdruk van de infrastructuur te minimaliseren</t>
  </si>
  <si>
    <t>Opstellen van een langdurig (onderhouds) plan en regel garanties/eigenaarschap slim in met leveranciers</t>
  </si>
  <si>
    <t>Vergroten van de toeganklijkheid van het elektriteitsnet op bouwplaats om gebruik elektrisch materieel mogelijk te maken</t>
  </si>
  <si>
    <t>Ontwikkelen van een sloopplan dat de recycling en het hergebruik van materialen maximaliseert (bijvoorbeeld middels een inventarisatie-/oogstronde te doen voor sloop)</t>
  </si>
  <si>
    <t>Zorgen voor een netwerk (marktplaats) met patijen die een objecten/materialen kunnen hergebruiken</t>
  </si>
  <si>
    <t>Integreren van hergebruik van materialen in het plan/ontwerp, pas hier hoogwaardig hergebruik toe en hanteer hiervoor zoveel als mogelijk lokale initiatieven</t>
  </si>
  <si>
    <t xml:space="preserve">Kies voor gezonde bouwmaterialen: Easy way to select healthier building projects  </t>
  </si>
  <si>
    <t>Creëer aanpasbare indeling/functie gebouw</t>
  </si>
  <si>
    <t>Combineer functies binnen het gebouw</t>
  </si>
  <si>
    <t>Maak het gebouw demontabel</t>
  </si>
  <si>
    <t>Maak gebruik van losmaakbare detaillering</t>
  </si>
  <si>
    <t>Overdimensioneer de ruimte voor installaties en kabelschachten</t>
  </si>
  <si>
    <t>Maak de gevel remontabel voor toekomstige uitbreidingen</t>
  </si>
  <si>
    <t>Opstellen van een langdurig onderhoudsplan en slim regelen van garanties en eigenaarschap, zoals ervoor zorgen dat de ontwikkelaar eigenaar blijft van het gebouw gedurende het gebruik, zodat deze baat heeft bij goed onderhoud van de materialen</t>
  </si>
  <si>
    <t>Opstellen van afspraken over garanties en onderhoudstermijnen van materialen, met speciale aandacht voor het gebruik en onderhoud van circulaire materialen</t>
  </si>
  <si>
    <t>Organiseren van tijd voor het zoeken naar en onderzoeken van secundaire materialen in het ontwerp- en bouwproces</t>
  </si>
  <si>
    <t>Gebruik keurmerken voor veilig en gezond wonen</t>
  </si>
  <si>
    <t>Afspreken van een demontageplan vooraf, afgestemd op de meest voorkomende hoogwaardige hergebruikmogelijkheden</t>
  </si>
  <si>
    <t>Faciliteren van het demonteren en hergebruiken van componenten door het documenteren van materialen in materiaal- en productpaspoorten na de realisatie</t>
  </si>
  <si>
    <t>Onderzoek welke bestaande producten elders in dezelfde functie deel kunnen uitmaken van het bouwwerk of onderdelen ervan Maak hierbij gebruik van marktplaatsen, bouwhubs of sloop-/oogstbedrijven</t>
  </si>
  <si>
    <t>Ontwerp met gestandaardiseerde elementen, maar weeg af tussen standaardisatie waar nodig en differentiatie waar het kan Het ontwerpen in gestandaardiseerde elementen kan ten koste gaan van de esthetische differentiatie binnen gebouwen</t>
  </si>
  <si>
    <t>Uitvoeren van een materiaalinventarisatie voordat een project start om inzichtelijk te maken welke materialen beschikbaar zullen komen</t>
  </si>
  <si>
    <t>Schrijven van certificeringen voor in relatie tot gezonde of gifvrije materialen</t>
  </si>
  <si>
    <t>Documenteren van het losmaakproces en de benodigde gereedschappen om hergebruik in de toekomst te vergemakkelijken</t>
  </si>
  <si>
    <t>Afspreken hoe leveranciers of producenten de gebruikte materialen aan het einde van de levensduur terugnemen</t>
  </si>
  <si>
    <t xml:space="preserve">Ontwerp van uit de R-ladder; Stelregels voor het gebruiken van de R-ladder zijn: 1 wat van waarde is behoud je, 2 wat niet nodig is, laat je achterwege, en 3 wat nodig is, kies je bewust Dit betekent dat je de materialen zo lokaal mogelijk inkoopt, je hernieuwbare of hergebruikte producten/grondstoffen kiest of producten/grondstoffen kiest waarvoor een energiearm productieproces bestaat    </t>
  </si>
  <si>
    <t>Optimaliseren van de logistiek door gebruik te maken van lokaal geproduceerde materialen om transportgerelateerde CO2-uitstoot te minimaliseren</t>
  </si>
  <si>
    <t>Richten op de aankomende A2-set van milieu-indicatoren bij het maken van een MPG-berekening, met inzicht in biogene CO2-opslag</t>
  </si>
  <si>
    <t>Stelregel gesloten vs open geveloppervlak: hoe kleiner het open geveloppervlak (minder beglazing), hoe beter</t>
  </si>
  <si>
    <t xml:space="preserve">Stelregel scope: (her)overweeg de inzet van (nieuwe) materialen Zijn gebouwonderdelen echt (nieuw) nodig of kunnen deze behouden blijven, slanker geconstrueerd of zelfs achterwege gelaten worden?  </t>
  </si>
  <si>
    <t xml:space="preserve">Optimaliseer constructie en systemen: de constructie en de installatietechnische systemen worden met minder materiaalgebruik ontworpen  </t>
  </si>
  <si>
    <t>Communiceren over wat wel en niet is opgenomen in de MPG-berekening om misverstanden in de praktijk te voorkomen, en toepassen van het demarcatie-rapport Nieman</t>
  </si>
  <si>
    <t>Vastleggen van alle aanwezige materialen in een gebouw met digital twin</t>
  </si>
  <si>
    <t>Leren van ervaringen tijdens grootschalige bouwprojecten en deze kennis toepassen in toekomstige projecten</t>
  </si>
  <si>
    <t>Vastleggen in een materialenpaspoort hoe onderdelen modulair of gestandaardiseerd zijn voor optimale inzet in de toekomst</t>
  </si>
  <si>
    <t>Vermijd mogelijk verontreinigde materialen (bodemassen, granulaten, etc) en als dit niet mogelijk is reinig deze zo grondig mogelijk en pas preventieve maatregelen op uitloging toe</t>
  </si>
  <si>
    <t>Hergebruiken van materialen binnen de eigen projecten of areaal</t>
  </si>
  <si>
    <t>Opzetten van een depot om periodes te overbruggen tussen hergebruik en nieuwe toepassingen van materialen</t>
  </si>
  <si>
    <t>Netwerk opzetten van partijen die objecten en materialen kunnen hergebruiken</t>
  </si>
  <si>
    <t>Kiezen van materialen op basis van regionale beschikbaarheid om transportgerelateerde emissies te beperken</t>
  </si>
  <si>
    <t>Gebruik verbindingen die gemakkelijk te demonteren zijn zonder het materiaal te beschadigen</t>
  </si>
  <si>
    <t>Documenteren van bouwmethoden en materialen om demontage en hergebruik te faciliteren</t>
  </si>
  <si>
    <t>Beschrijven van afvalstromen in bestek of technische omschrijving, met een toewijzing aan hergebruik en recycling</t>
  </si>
  <si>
    <t xml:space="preserve">Optimaliseer de constructie niet, maar overdimensioneer de draagconstructie zodat er later meer mogelijk is  </t>
  </si>
  <si>
    <t>Dakbedekking van EPDM rubber in plaats van bitumen of lood</t>
  </si>
  <si>
    <t>Regenpijpen van polypropyleen (PP) in plaats van polyvinylchloride (PVC) of verzinkte regenpijpen</t>
  </si>
  <si>
    <t>Thermisch gemodificeerd hout, met verbeterde eigenschappen (duurzamer &amp; stabieler)</t>
  </si>
  <si>
    <t>Materialen van hout of andere biobased materialen in plaats van koolstofintensieve materialen zoals beton of staal</t>
  </si>
  <si>
    <t>Tweedehands producten in plaats van nieuwe producten, zoals deuren, kozijnen, balustrades, trappen; maar ook kolommen, liggers en dakconstructies</t>
  </si>
  <si>
    <t>Herbruikbare en losmaakbare zonnepanelen in plaats van niet-ontmantelbare systemen</t>
  </si>
  <si>
    <t>HSB-gevel elementen in plaats van betonnen gevels</t>
  </si>
  <si>
    <t>Geprefabriceerde elementen in plaats van materialen die te plaatse worden bewerkt</t>
  </si>
  <si>
    <t>Innovatief betonmengsel (ontwikkeling van BAM) met 25% minder cement en asfaltgranulaat in plaats van grind</t>
  </si>
  <si>
    <t xml:space="preserve">Materialen en systemen met mogelijkheid tot demontage en hergebruik in plaats van niet-demontabele materialen </t>
  </si>
  <si>
    <t xml:space="preserve">Betonstraatstenen, -tegels en - banden voorzien van olivijn-coating (met CO2 binding) in plaats van reguliere betonproducten </t>
  </si>
  <si>
    <t xml:space="preserve">Biobased thermoplastische markeringen in plaats van niet-biologisch afbreekbare markeringen </t>
  </si>
  <si>
    <t>Herbruikbare/recyclebare materialen en systemen voor tijdens of na bouwproces in plaats van niet-herbruikbare materialen/systemen</t>
  </si>
  <si>
    <t>Heroverweeg of een project of aanpassing echt nodig (technisch, esthetisch) is. Weeg daarbij de milieu-impact af tegen de verbetering</t>
  </si>
  <si>
    <t>Bedenk bij vernieuwing/vervanging of levensduurverlenging ook op andere wijze kan plaatsvinden</t>
  </si>
  <si>
    <t>Ontwerpen, plannen en realiseren van de ruwbouw middels losmaakbare prefabelementen zodanig dat deze tevens als afbouw kan dienen, met nadruk op losmaakbaarheid</t>
  </si>
  <si>
    <t xml:space="preserve">Plaatmateriaal zonder formaldehyde, met gezonde verf in plaats van plaatmateriaal met toxische stoffen </t>
  </si>
  <si>
    <t>Materialenboek gebaseerd op de laagste impact per materiaal in plaats van een standaard materialenboek zonder milieuoverwegingen</t>
  </si>
  <si>
    <t>Materialen met een Cradle-to-Cradle-certificering of andere certificaten die de afwezigheid van schadelijke stoffen garanderen in plaats van materialen zonder certificering</t>
  </si>
  <si>
    <t>Behandeling van materialen met watergedragen biobased verf in plaats van op oplosmiddel gebaseerde verf</t>
  </si>
  <si>
    <t>Materialen zonder toxische stoffen in plaats materialen met bekende toxische stoffen, zoals bepaalde kunststoffen, oplosmiddelen, en VOC's (vluchtige organische stoffen)</t>
  </si>
  <si>
    <t>Recyle/hergebruik restmaterialen, reststromen en verpakkingen in plaats van ze als afval te behandelen</t>
  </si>
  <si>
    <t>Efficiëntere (dek)bekisting waardoor minder hout nodig is in plaats van traditionele bekisting</t>
  </si>
  <si>
    <t>Hergebruik banden en tegels in huidige project in plaats van nieuwe materialen te gebruiken</t>
  </si>
  <si>
    <t xml:space="preserve">Hoogwaardige, duurzame materialen die na het einde van hun eerste levensduur kunnen worden hergebruikt in plaats van wegwerpmaterialen </t>
  </si>
  <si>
    <t>Laag-temperatuur asfalt in plaats van conventioneel asfalt</t>
  </si>
  <si>
    <t>Alternatieve duurzame materialen ten opzichte van regulier beton</t>
  </si>
  <si>
    <t xml:space="preserve">Gebruik non virgin (hergberuikte) materialen in plaats van nieuwe materialen </t>
  </si>
  <si>
    <t xml:space="preserve">Biobased materialen in plaats van niet-hernieuwbare materialen </t>
  </si>
  <si>
    <t>Hoogwaardig recyclebare materialen (einde levensduur milieu-impact) in plaats van materialen die moeilijk te recyclen zijn</t>
  </si>
  <si>
    <t>Beplatingen aan een ophangconstructie (bijvoorbeeld in natte ruimten en op de gevel) in plaats van vaste beplatingen</t>
  </si>
  <si>
    <t>Alkalisch geactiveerd (groen)beton in plaats van standaard beton</t>
  </si>
  <si>
    <t>Demontabel gerecycled kunststof onderdelen als gevelbekleding in plaats van traditionele gevelbekleding</t>
  </si>
  <si>
    <t>Demontabele constructie van CLT toe in plaats van traditionele massieve constructies</t>
  </si>
  <si>
    <t xml:space="preserve">Circulair/hergebruikt asfalt in plaats van regulier asfalt </t>
  </si>
  <si>
    <t xml:space="preserve">Droogstapelen van bakstenen (zonder cement) in plaats van metselwerk </t>
  </si>
  <si>
    <t>Laag-temperatuur in plaats van regulier hoog-temperatuur asfalt</t>
  </si>
  <si>
    <t xml:space="preserve">Geschroefde natuurstenen in de gevel in plaats van tradiotionele bevestigingsmethoden </t>
  </si>
  <si>
    <t>Houtskeletbouw voor gevelelementen in plaats van betonnen of stalen gevelelementen</t>
  </si>
  <si>
    <t>Alternatieve materialen met een lagere milieu-impact (gerecycled, hernieuwbaar, etc) in plaats van materialen zonder milieuafweging hernieuwbaar, etc)</t>
  </si>
  <si>
    <t xml:space="preserve">Biobased vezel in meubilair en akoestische panelen in plaats van synthetische materialen </t>
  </si>
  <si>
    <t xml:space="preserve">Cellulose isolatie in plaats van isolatie van minerale wol </t>
  </si>
  <si>
    <t>Biobased of CO2-arme materialen in de infrastructuur waar mogelijk in plaats van traditionele materialen</t>
  </si>
  <si>
    <t xml:space="preserve">Stro in plaats van isolatie van minerale wol </t>
  </si>
  <si>
    <t xml:space="preserve">Alkalisch geactiveerd (groen)beton in plaats van traditioneel beton    </t>
  </si>
  <si>
    <t xml:space="preserve">Groene gevel, groen dak en groenvoorziening in publieke ruimte (mobilane + klimplanten op begane grond) in plaats van niet-groene alternatieven </t>
  </si>
  <si>
    <t>Hennepvezel in plaats van synthetische vezels voor isolatie</t>
  </si>
  <si>
    <t>Constructie van CLT panelen en afwerken met gebruikt hout in plaats van het gebruik van nieuwe materialen</t>
  </si>
  <si>
    <t>Hout in plaats van staal of beton, bijvoorbeeld voor constructie, gevelbekleding, binnenwanden, gevel opbouw (HSB) en aftimmering</t>
  </si>
  <si>
    <t>Cementvrije en cementarme betonstraatstenen, betontegels en betonbanden in plaats van traditionele betonproducten</t>
  </si>
  <si>
    <t xml:space="preserve">Wanden &amp; plafond van Leem (lemix-bouwplaat), met als biobased variant natuurgips + Leem pleisterwerk in plaats van gipsplaten </t>
  </si>
  <si>
    <t>Hergebruik straatklinkers in plaats van aanschaffen nieuwe straatklinkers</t>
  </si>
  <si>
    <t>100% circulaire asfalt onderlaag in plaats van traditionele asfaltmengsels</t>
  </si>
  <si>
    <t>Hergebruik betonnen onderdelen in plaats van nieuwe betonnen elementen</t>
  </si>
  <si>
    <t>Vlaswol voor wand-/gevel-/dak-isolatie in plaats van synthetische isolatie</t>
  </si>
  <si>
    <t>Beton met gerecycled granulaat in plaats van nieuw beton</t>
  </si>
  <si>
    <t>Materialen met een hoge hergebruikwaarde, zoals natuursteen, staal of hout in plaats van materialen die moeilijk herbruikbaar zijn</t>
  </si>
  <si>
    <t>Bamboo als gevelbekleding (MOSO), of vuren thermisch gemodificeerd hout als gevelbekleding in plaats van traditionele gevelmaterialen</t>
  </si>
  <si>
    <t>Binnenwanden van Faay (demontabel bio-based systeemwand) in plaats van vaste niet-demontabele systeemwanden</t>
  </si>
  <si>
    <t>Duurzame/hergebruikte dakpannen in plaats van traditionele dakpannen</t>
  </si>
  <si>
    <t>Gecertificeerde materialen voor lage milieu-impact, zoals EPD-gecertificeerd beton in plaats van standaard/hoge milieu-impact materialen</t>
  </si>
  <si>
    <t>CLT, houten binnenspouw, en/of houten aftimmering in plaats van betonnen of stalen constructies</t>
  </si>
  <si>
    <t>Droogstapelsystemen in plaats van metselwerk</t>
  </si>
  <si>
    <t>Materialen met een hoger recyclingpercentage, waaronder betonelementen met 30% gerecycled betongranulaat (voor onder andere de fundering) in plaats van puur virgin beton</t>
  </si>
  <si>
    <t>Strotec in wanden en vloeren in plaats van reguliere isolatie</t>
  </si>
  <si>
    <t xml:space="preserve">Gerecyclede spijkerbroeken als isolatie in plaats van minerale isolatiematerialen </t>
  </si>
  <si>
    <t xml:space="preserve">Hergebruikte draagconstructie (hout &amp; staal) van een lokale sloper in plaats van nieuwe materialen </t>
  </si>
  <si>
    <t>Sedum daken in plaats van traditionele daken zonder groenvoorziening</t>
  </si>
  <si>
    <t>Kies voor materialen met een lage CO2-uitstoot in de productiefase, zoals gerecycleerd staal, of 'low-carbon' betonmengsels in plaats van standaard beton</t>
  </si>
  <si>
    <t>Minder installaties toepassen door slimme orientatie en juist gebruik ventilatie en isolatie in plaats van veel installaties toepassen</t>
  </si>
  <si>
    <t>Biobased verf in plaats van oplosmiddelhoudende verf</t>
  </si>
  <si>
    <t>Materialen met een lage milieu-impact, zoals gerecycleerde bouwmaterialen, biobased materialen (zoals hout en bamboe), en prefabricatie in plaats van conventionele materialen</t>
  </si>
  <si>
    <t>Biosbased kozijnen in plaats van kunststof/staal kozijnen</t>
  </si>
  <si>
    <t>Circulair beton, met secundair aandeel van 50% - 70% in plaats van standaard beton</t>
  </si>
  <si>
    <t>Isolatie door middel van gerecyclede spijkerbroeken in plaats van standaard minerale wol</t>
  </si>
  <si>
    <t>CLT constructie en/of een HSB-casco in plaats van traditionele constructie</t>
  </si>
  <si>
    <t>Houten kozijnen (hergebruikt of minimaal FSC-keurmerk) met HR++ glas in plaats van niet-duurzaam hardhout met triple glas</t>
  </si>
  <si>
    <t>Woningbouw materialisatie met houten constructie, betondak, binnenblad van HSB, en buitenblad met een droogstapelsysteem in plaats van reguliere materialisatie</t>
  </si>
  <si>
    <t>Drukvaste houtvezelplaat in plaats van standaard platenmateriaal</t>
  </si>
  <si>
    <t>Duurzame varianten voor traditionele (virgin) producten, zoals bijvoorbeeld FSC-hout in plaats van niet-gecertificeerd hout</t>
  </si>
  <si>
    <t xml:space="preserve">CAT1 producten bij gebruik voor de MPG in plaats van producten zonder milieukeurmerken </t>
  </si>
  <si>
    <t xml:space="preserve">Gerecyclede materialen, met een aangepaste LCA in plaats van materialen zonder LCA-gegevens </t>
  </si>
  <si>
    <t>Alkalisch geactiveerd (groen)beton in plaats van conventioneel beton</t>
  </si>
  <si>
    <t>Materialen met NaturePlus certificaat voor duurzame en gezonde bouwproducten in plaats van niet-gecertificeerde materialen</t>
  </si>
  <si>
    <t>Gezonde/niet toxische materialen in plaats van materialen die op de Red List Building Materials lijst voorkomen</t>
  </si>
  <si>
    <t>Materialen afkomstig van een circulaire hub in plaats van nieuwe materialen (bijv. Oogstkaart)</t>
  </si>
  <si>
    <t>Biobased materialen in plaats van materialen die CO2 uitstoten (deze houden gedurende hun levensduur CO2 vast, zoals hout, hennep, en stro)</t>
  </si>
  <si>
    <t>Bamboe afwerking in plaats van traditionele materialen</t>
  </si>
  <si>
    <t>Akoestische isolatie van papiervlokken in plaats van minerale isolatie</t>
  </si>
  <si>
    <t>Compleet duurzaam afgewerkte cascomaterialen (bijv. prefab) in plaats van wandsystemen/materialen die middels stucwerk of andere producten afgewerkt moeten worden</t>
  </si>
  <si>
    <t>Dakpannen met positieve CO2 opname in plaats van traditionele dakpannen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</si>
</sst>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22"/>
      <color theme="1"/>
      <name val="Calibri"/>
      <family val="2"/>
      <scheme val="minor"/>
    </font>
    <font>
      <sz val="22"/>
      <name val="Calibri"/>
      <family val="2"/>
      <scheme val="minor"/>
    </font>
    <font>
      <b/>
      <sz val="22"/>
      <color theme="0"/>
      <name val="Calibri"/>
      <family val="2"/>
      <scheme val="minor"/>
    </font>
    <font>
      <sz val="11"/>
      <color theme="4"/>
      <name val="Calibri"/>
      <family val="2"/>
      <scheme val="minor"/>
    </font>
    <font>
      <sz val="11"/>
      <color theme="0" tint="-4.9989318521683403E-2"/>
      <name val="Calibri"/>
      <family val="2"/>
      <scheme val="minor"/>
    </font>
    <font>
      <u/>
      <sz val="11"/>
      <color theme="10"/>
      <name val="Calibri"/>
      <family val="2"/>
      <scheme val="minor"/>
    </font>
    <font>
      <u/>
      <sz val="11"/>
      <color theme="4"/>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83344"/>
        <bgColor indexed="64"/>
      </patternFill>
    </fill>
    <fill>
      <patternFill patternType="solid">
        <fgColor rgb="FF22D3EE"/>
        <bgColor indexed="64"/>
      </patternFill>
    </fill>
    <fill>
      <patternFill patternType="solid">
        <fgColor rgb="FF0F766E"/>
        <bgColor indexed="64"/>
      </patternFill>
    </fill>
    <fill>
      <patternFill patternType="solid">
        <fgColor rgb="FF86E6D9"/>
        <bgColor indexed="64"/>
      </patternFill>
    </fill>
    <fill>
      <patternFill patternType="solid">
        <fgColor rgb="FFAAED92"/>
        <bgColor indexed="64"/>
      </patternFill>
    </fill>
    <fill>
      <patternFill patternType="solid">
        <fgColor rgb="FFD8C7FF"/>
        <bgColor indexed="64"/>
      </patternFill>
    </fill>
    <fill>
      <patternFill patternType="solid">
        <fgColor rgb="FFFCB6D4"/>
        <bgColor indexed="64"/>
      </patternFill>
    </fill>
    <fill>
      <patternFill patternType="solid">
        <fgColor rgb="FFFEBBBE"/>
        <bgColor indexed="64"/>
      </patternFill>
    </fill>
    <fill>
      <patternFill patternType="solid">
        <fgColor rgb="FFFCF281"/>
        <bgColor indexed="64"/>
      </patternFill>
    </fill>
    <fill>
      <patternFill patternType="solid">
        <fgColor rgb="FFD8D8B1"/>
        <bgColor indexed="64"/>
      </patternFill>
    </fill>
    <fill>
      <patternFill patternType="solid">
        <fgColor rgb="FFEDEDED"/>
        <bgColor indexed="64"/>
      </patternFill>
    </fill>
    <fill>
      <patternFill patternType="solid">
        <fgColor rgb="FFE95E5E"/>
        <bgColor indexed="64"/>
      </patternFill>
    </fill>
    <fill>
      <patternFill patternType="solid">
        <fgColor theme="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right/>
      <top/>
      <bottom style="thin">
        <color theme="1"/>
      </bottom>
      <diagonal/>
    </border>
    <border>
      <left/>
      <right/>
      <top/>
      <bottom style="thin">
        <color indexed="64"/>
      </bottom>
      <diagonal/>
    </border>
    <border>
      <left/>
      <right/>
      <top style="thin">
        <color indexed="64"/>
      </top>
      <bottom style="thin">
        <color indexed="64"/>
      </bottom>
      <diagonal/>
    </border>
    <border>
      <left/>
      <right/>
      <top style="medium">
        <color theme="0" tint="-4.9989318521683403E-2"/>
      </top>
      <bottom style="medium">
        <color theme="0" tint="-4.9989318521683403E-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applyAlignment="1">
      <alignment wrapText="1"/>
    </xf>
    <xf numFmtId="0" fontId="18" fillId="0" borderId="0" xfId="0" applyFont="1"/>
    <xf numFmtId="0" fontId="0" fillId="33" borderId="0" xfId="0" applyFill="1"/>
    <xf numFmtId="0" fontId="0" fillId="33" borderId="0" xfId="0" applyFill="1" applyAlignment="1">
      <alignment horizontal="right" indent="1"/>
    </xf>
    <xf numFmtId="0" fontId="0" fillId="33" borderId="0" xfId="0" applyFill="1" applyAlignment="1">
      <alignment wrapText="1"/>
    </xf>
    <xf numFmtId="0" fontId="18" fillId="33" borderId="0" xfId="0" applyFont="1" applyFill="1"/>
    <xf numFmtId="0" fontId="20" fillId="0" borderId="0" xfId="0" applyFont="1"/>
    <xf numFmtId="0" fontId="0" fillId="34" borderId="0" xfId="0" applyFill="1"/>
    <xf numFmtId="0" fontId="0" fillId="34" borderId="0" xfId="0" applyFill="1" applyAlignment="1">
      <alignment horizontal="right" indent="1"/>
    </xf>
    <xf numFmtId="0" fontId="0" fillId="33" borderId="0" xfId="0" applyFill="1" applyAlignment="1">
      <alignment horizontal="left" wrapText="1"/>
    </xf>
    <xf numFmtId="0" fontId="0" fillId="33" borderId="0" xfId="0" applyFill="1" applyAlignment="1">
      <alignment horizontal="left"/>
    </xf>
    <xf numFmtId="0" fontId="0" fillId="34" borderId="0" xfId="0" applyFill="1" applyAlignment="1">
      <alignment horizontal="left"/>
    </xf>
    <xf numFmtId="0" fontId="0" fillId="0" borderId="0" xfId="0" applyAlignment="1">
      <alignment horizontal="left"/>
    </xf>
    <xf numFmtId="0" fontId="0" fillId="34" borderId="0" xfId="0" applyFill="1" applyAlignment="1">
      <alignment horizontal="left" wrapText="1"/>
    </xf>
    <xf numFmtId="0" fontId="0" fillId="0" borderId="0" xfId="0" applyAlignment="1">
      <alignment horizontal="left" wrapText="1"/>
    </xf>
    <xf numFmtId="0" fontId="16" fillId="34" borderId="0" xfId="0" applyFont="1" applyFill="1" applyAlignment="1">
      <alignment horizontal="left"/>
    </xf>
    <xf numFmtId="0" fontId="20" fillId="35" borderId="0" xfId="0" applyFont="1" applyFill="1" applyAlignment="1">
      <alignment wrapText="1"/>
    </xf>
    <xf numFmtId="0" fontId="20" fillId="35" borderId="0" xfId="0" applyFont="1" applyFill="1"/>
    <xf numFmtId="0" fontId="22" fillId="35" borderId="0" xfId="0" applyFont="1" applyFill="1"/>
    <xf numFmtId="0" fontId="16" fillId="36" borderId="11" xfId="0" applyFont="1" applyFill="1" applyBorder="1" applyAlignment="1">
      <alignment horizontal="left"/>
    </xf>
    <xf numFmtId="0" fontId="22" fillId="35" borderId="0" xfId="0" applyFont="1" applyFill="1" applyAlignment="1">
      <alignment horizontal="left"/>
    </xf>
    <xf numFmtId="0" fontId="21" fillId="35" borderId="0" xfId="0" applyFont="1" applyFill="1"/>
    <xf numFmtId="0" fontId="16" fillId="36" borderId="11" xfId="0" applyFont="1" applyFill="1" applyBorder="1" applyAlignment="1">
      <alignment wrapText="1"/>
    </xf>
    <xf numFmtId="0" fontId="19" fillId="36" borderId="11" xfId="0" applyFont="1" applyFill="1" applyBorder="1"/>
    <xf numFmtId="0" fontId="0" fillId="34" borderId="14" xfId="0" applyFill="1" applyBorder="1" applyAlignment="1">
      <alignment horizontal="left"/>
    </xf>
    <xf numFmtId="0" fontId="0" fillId="34" borderId="14" xfId="0" applyFill="1" applyBorder="1" applyAlignment="1">
      <alignment horizontal="left" wrapText="1"/>
    </xf>
    <xf numFmtId="0" fontId="0" fillId="34" borderId="14" xfId="0" applyFill="1" applyBorder="1"/>
    <xf numFmtId="0" fontId="16" fillId="36" borderId="15" xfId="0" applyFont="1" applyFill="1" applyBorder="1"/>
    <xf numFmtId="0" fontId="24" fillId="34" borderId="0" xfId="0" applyFont="1" applyFill="1"/>
    <xf numFmtId="0" fontId="19" fillId="36" borderId="0" xfId="0" applyFont="1" applyFill="1" applyAlignment="1">
      <alignment horizontal="left"/>
    </xf>
    <xf numFmtId="0" fontId="19" fillId="36" borderId="0" xfId="0" applyFont="1" applyFill="1" applyAlignment="1">
      <alignment horizontal="left" wrapText="1"/>
    </xf>
    <xf numFmtId="0" fontId="19" fillId="36" borderId="0" xfId="0" applyFont="1" applyFill="1" applyAlignment="1">
      <alignment wrapText="1"/>
    </xf>
    <xf numFmtId="0" fontId="19" fillId="36" borderId="0" xfId="0" applyFont="1" applyFill="1"/>
    <xf numFmtId="0" fontId="16" fillId="36" borderId="11" xfId="0" applyFont="1" applyFill="1" applyBorder="1"/>
    <xf numFmtId="0" fontId="0" fillId="34" borderId="13" xfId="0" applyFill="1" applyBorder="1"/>
    <xf numFmtId="0" fontId="23" fillId="0" borderId="12" xfId="0" applyFont="1" applyBorder="1" applyAlignment="1" applyProtection="1">
      <alignment wrapText="1"/>
      <protection locked="0"/>
    </xf>
    <xf numFmtId="0" fontId="23" fillId="0" borderId="12" xfId="0" applyFont="1" applyBorder="1" applyProtection="1">
      <protection locked="0"/>
    </xf>
    <xf numFmtId="0" fontId="23" fillId="0" borderId="10" xfId="0" applyFont="1" applyBorder="1" applyAlignment="1" applyProtection="1">
      <alignment wrapText="1"/>
      <protection locked="0"/>
    </xf>
    <xf numFmtId="0" fontId="23" fillId="0" borderId="10" xfId="0" applyFont="1" applyBorder="1" applyProtection="1">
      <protection locked="0"/>
    </xf>
    <xf numFmtId="0" fontId="25" fillId="34" borderId="0" xfId="42" applyFill="1"/>
    <xf numFmtId="0" fontId="23" fillId="0" borderId="11" xfId="0" applyFont="1" applyBorder="1" applyProtection="1">
      <protection locked="0"/>
    </xf>
    <xf numFmtId="0" fontId="23" fillId="0" borderId="16" xfId="0" applyFont="1" applyBorder="1" applyProtection="1">
      <protection locked="0"/>
    </xf>
    <xf numFmtId="0" fontId="26" fillId="0" borderId="0" xfId="42" applyFont="1" applyFill="1" applyAlignment="1" applyProtection="1">
      <alignment horizontal="left" wrapText="1"/>
      <protection locked="0"/>
    </xf>
    <xf numFmtId="0" fontId="17" fillId="37" borderId="10" xfId="0" applyFont="1" applyFill="1" applyBorder="1" applyProtection="1">
      <protection locked="0"/>
    </xf>
    <xf numFmtId="0" fontId="23" fillId="38" borderId="10" xfId="0" applyFont="1" applyFill="1" applyBorder="1" applyProtection="1">
      <protection locked="0"/>
    </xf>
    <xf numFmtId="0" fontId="23" fillId="39" borderId="10" xfId="0" applyFont="1" applyFill="1" applyBorder="1" applyProtection="1">
      <protection locked="0"/>
    </xf>
    <xf numFmtId="0" fontId="23" fillId="40" borderId="10" xfId="0" applyFont="1" applyFill="1" applyBorder="1" applyProtection="1">
      <protection locked="0"/>
    </xf>
    <xf numFmtId="0" fontId="23" fillId="41" borderId="10" xfId="0" applyFont="1" applyFill="1" applyBorder="1" applyProtection="1">
      <protection locked="0"/>
    </xf>
    <xf numFmtId="0" fontId="23" fillId="42" borderId="10" xfId="0" applyFont="1" applyFill="1" applyBorder="1" applyProtection="1">
      <protection locked="0"/>
    </xf>
    <xf numFmtId="0" fontId="23" fillId="43" borderId="12" xfId="0" applyFont="1" applyFill="1" applyBorder="1" applyProtection="1">
      <protection locked="0"/>
    </xf>
    <xf numFmtId="0" fontId="23" fillId="43" borderId="10" xfId="0" applyFont="1" applyFill="1" applyBorder="1" applyProtection="1">
      <protection locked="0"/>
    </xf>
    <xf numFmtId="0" fontId="23" fillId="44" borderId="10" xfId="0" applyFont="1" applyFill="1" applyBorder="1" applyProtection="1">
      <protection locked="0"/>
    </xf>
    <xf numFmtId="0" fontId="23" fillId="45" borderId="10" xfId="0" applyFont="1" applyFill="1" applyBorder="1" applyProtection="1">
      <protection locked="0"/>
    </xf>
    <xf numFmtId="0" fontId="23" fillId="46" borderId="10" xfId="0" applyFont="1" applyFill="1" applyBorder="1" applyProtection="1">
      <protection locked="0"/>
    </xf>
    <xf numFmtId="0" fontId="0" fillId="47" borderId="0" xfId="0" applyFill="1"/>
    <xf numFmtId="0" fontId="22" fillId="47" borderId="0" xfId="0"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ertAlign val="baseline"/>
        <sz val="11"/>
        <color theme="4"/>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protection locked="0" hidden="0"/>
    </dxf>
    <dxf>
      <numFmt numFmtId="0" formatCode="General"/>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solid">
          <fgColor indexed="64"/>
          <bgColor rgb="FF22D3EE"/>
        </patternFill>
      </fill>
    </dxf>
  </dxfs>
  <tableStyles count="0" defaultTableStyle="TableStyleMedium2" defaultPivotStyle="PivotStyleLight16"/>
  <colors>
    <mruColors>
      <color rgb="FFE95E5E"/>
      <color rgb="FFEDEDED"/>
      <color rgb="FFD8D8B1"/>
      <color rgb="FFFCF281"/>
      <color rgb="FFFEBBBE"/>
      <color rgb="FFFCB6D4"/>
      <color rgb="FFD8C7FF"/>
      <color rgb="FFAAED92"/>
      <color rgb="FF86E6D9"/>
      <color rgb="FF0F76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3</xdr:col>
      <xdr:colOff>1502535</xdr:colOff>
      <xdr:row>5</xdr:row>
      <xdr:rowOff>174034</xdr:rowOff>
    </xdr:from>
    <xdr:to>
      <xdr:col>3</xdr:col>
      <xdr:colOff>3331335</xdr:colOff>
      <xdr:row>18</xdr:row>
      <xdr:rowOff>56667</xdr:rowOff>
    </xdr:to>
    <mc:AlternateContent xmlns:mc="http://schemas.openxmlformats.org/markup-compatibility/2006" xmlns:sle15="http://schemas.microsoft.com/office/drawing/2012/slicer">
      <mc:Choice Requires="sle15">
        <xdr:graphicFrame macro="">
          <xdr:nvGraphicFramePr>
            <xdr:cNvPr id="4" name="Maatregel2">
              <a:extLst>
                <a:ext uri="{FF2B5EF4-FFF2-40B4-BE49-F238E27FC236}">
                  <a16:creationId xmlns:a16="http://schemas.microsoft.com/office/drawing/2014/main" id="{A364C2FC-DA12-35E3-44EC-07CDE5A53FF2}"/>
                </a:ext>
              </a:extLst>
            </xdr:cNvPr>
            <xdr:cNvGraphicFramePr/>
          </xdr:nvGraphicFramePr>
          <xdr:xfrm>
            <a:off x="0" y="0"/>
            <a:ext cx="0" cy="0"/>
          </xdr:xfrm>
          <a:graphic>
            <a:graphicData uri="http://schemas.microsoft.com/office/drawing/2010/slicer">
              <sle:slicer xmlns:sle="http://schemas.microsoft.com/office/drawing/2010/slicer" name="Maatregel2"/>
            </a:graphicData>
          </a:graphic>
        </xdr:graphicFrame>
      </mc:Choice>
      <mc:Fallback xmlns="">
        <xdr:sp macro="" textlink="">
          <xdr:nvSpPr>
            <xdr:cNvPr id="0" name=""/>
            <xdr:cNvSpPr>
              <a:spLocks noTextEdit="1"/>
            </xdr:cNvSpPr>
          </xdr:nvSpPr>
          <xdr:spPr>
            <a:xfrm>
              <a:off x="2392170" y="1256074"/>
              <a:ext cx="1828800" cy="2242928"/>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3</xdr:col>
      <xdr:colOff>3524522</xdr:colOff>
      <xdr:row>5</xdr:row>
      <xdr:rowOff>174715</xdr:rowOff>
    </xdr:from>
    <xdr:to>
      <xdr:col>3</xdr:col>
      <xdr:colOff>8210237</xdr:colOff>
      <xdr:row>18</xdr:row>
      <xdr:rowOff>55945</xdr:rowOff>
    </xdr:to>
    <mc:AlternateContent xmlns:mc="http://schemas.openxmlformats.org/markup-compatibility/2006" xmlns:sle15="http://schemas.microsoft.com/office/drawing/2012/slicer">
      <mc:Choice Requires="sle15">
        <xdr:graphicFrame macro="">
          <xdr:nvGraphicFramePr>
            <xdr:cNvPr id="5" name="Indicator">
              <a:extLst>
                <a:ext uri="{FF2B5EF4-FFF2-40B4-BE49-F238E27FC236}">
                  <a16:creationId xmlns:a16="http://schemas.microsoft.com/office/drawing/2014/main" id="{BCFFB4CA-53E6-7707-8EF0-2186B24189B6}"/>
                </a:ext>
              </a:extLst>
            </xdr:cNvPr>
            <xdr:cNvGraphicFramePr/>
          </xdr:nvGraphicFramePr>
          <xdr:xfrm>
            <a:off x="0" y="0"/>
            <a:ext cx="0" cy="0"/>
          </xdr:xfrm>
          <a:graphic>
            <a:graphicData uri="http://schemas.microsoft.com/office/drawing/2010/slicer">
              <sle:slicer xmlns:sle="http://schemas.microsoft.com/office/drawing/2010/slicer" name="Indicator"/>
            </a:graphicData>
          </a:graphic>
        </xdr:graphicFrame>
      </mc:Choice>
      <mc:Fallback xmlns="">
        <xdr:sp macro="" textlink="">
          <xdr:nvSpPr>
            <xdr:cNvPr id="0" name=""/>
            <xdr:cNvSpPr>
              <a:spLocks noTextEdit="1"/>
            </xdr:cNvSpPr>
          </xdr:nvSpPr>
          <xdr:spPr>
            <a:xfrm>
              <a:off x="4438922" y="1260565"/>
              <a:ext cx="4685715" cy="2233905"/>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2</xdr:col>
      <xdr:colOff>0</xdr:colOff>
      <xdr:row>5</xdr:row>
      <xdr:rowOff>175256</xdr:rowOff>
    </xdr:from>
    <xdr:to>
      <xdr:col>3</xdr:col>
      <xdr:colOff>1295400</xdr:colOff>
      <xdr:row>18</xdr:row>
      <xdr:rowOff>56528</xdr:rowOff>
    </xdr:to>
    <mc:AlternateContent xmlns:mc="http://schemas.openxmlformats.org/markup-compatibility/2006" xmlns:sle15="http://schemas.microsoft.com/office/drawing/2012/slicer">
      <mc:Choice Requires="sle15">
        <xdr:graphicFrame macro="">
          <xdr:nvGraphicFramePr>
            <xdr:cNvPr id="7" name="Leidraad">
              <a:extLst>
                <a:ext uri="{FF2B5EF4-FFF2-40B4-BE49-F238E27FC236}">
                  <a16:creationId xmlns:a16="http://schemas.microsoft.com/office/drawing/2014/main" id="{9E72A441-6F35-4A38-B043-C57E61298373}"/>
                </a:ext>
              </a:extLst>
            </xdr:cNvPr>
            <xdr:cNvGraphicFramePr/>
          </xdr:nvGraphicFramePr>
          <xdr:xfrm>
            <a:off x="0" y="0"/>
            <a:ext cx="0" cy="0"/>
          </xdr:xfrm>
          <a:graphic>
            <a:graphicData uri="http://schemas.microsoft.com/office/drawing/2010/slicer">
              <sle:slicer xmlns:sle="http://schemas.microsoft.com/office/drawing/2010/slicer" name="Leidraad"/>
            </a:graphicData>
          </a:graphic>
        </xdr:graphicFrame>
      </mc:Choice>
      <mc:Fallback xmlns="">
        <xdr:sp macro="" textlink="">
          <xdr:nvSpPr>
            <xdr:cNvPr id="0" name=""/>
            <xdr:cNvSpPr>
              <a:spLocks noTextEdit="1"/>
            </xdr:cNvSpPr>
          </xdr:nvSpPr>
          <xdr:spPr>
            <a:xfrm>
              <a:off x="381000" y="1261106"/>
              <a:ext cx="1828800" cy="2233947"/>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xdr:from>
      <xdr:col>3</xdr:col>
      <xdr:colOff>8014114</xdr:colOff>
      <xdr:row>17</xdr:row>
      <xdr:rowOff>44966</xdr:rowOff>
    </xdr:from>
    <xdr:to>
      <xdr:col>3</xdr:col>
      <xdr:colOff>8321608</xdr:colOff>
      <xdr:row>19</xdr:row>
      <xdr:rowOff>51489</xdr:rowOff>
    </xdr:to>
    <xdr:sp macro="" textlink="">
      <xdr:nvSpPr>
        <xdr:cNvPr id="10" name="Pijl: rechts 9">
          <a:extLst>
            <a:ext uri="{FF2B5EF4-FFF2-40B4-BE49-F238E27FC236}">
              <a16:creationId xmlns:a16="http://schemas.microsoft.com/office/drawing/2014/main" id="{46E9BEB2-61F6-4647-AF90-6A53F839FFCD}"/>
            </a:ext>
          </a:extLst>
        </xdr:cNvPr>
        <xdr:cNvSpPr/>
      </xdr:nvSpPr>
      <xdr:spPr>
        <a:xfrm rot="14360417">
          <a:off x="8898024" y="3333006"/>
          <a:ext cx="368473" cy="307494"/>
        </a:xfrm>
        <a:prstGeom prst="rightArrow">
          <a:avLst>
            <a:gd name="adj1" fmla="val 37519"/>
            <a:gd name="adj2" fmla="val 83518"/>
          </a:avLst>
        </a:prstGeom>
        <a:solidFill>
          <a:schemeClr val="bg1"/>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atregel2" xr10:uid="{BA3EC06E-EC1F-44D6-9D5F-F6BB77E421A0}" sourceName="Maatregel">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 xr10:uid="{657C9E76-4603-4403-80D8-DCFBF284A9B2}" sourceName="Indicator">
  <extLst>
    <x:ext xmlns:x15="http://schemas.microsoft.com/office/spreadsheetml/2010/11/main" uri="{2F2917AC-EB37-4324-AD4E-5DD8C200BD13}">
      <x15:tableSlicerCache tableId="1"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idraad" xr10:uid="{3E31D631-DDA2-4E5D-9368-6A7B4ED6E57F}" sourceName="Toepassingsgebied ">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atregel2" xr10:uid="{DF9AC9A2-7B76-4206-868F-5DDFA756E280}" cache="Slicer_Maatregel2" caption="Maatregel" style="SlicerStyleLight5" rowHeight="234950"/>
  <slicer name="Indicator" xr10:uid="{3666419E-5B41-440D-B396-9719AD01D4FA}" cache="Slicer_Indicator" caption="Indicator" columnCount="2" style="SlicerStyleLight5" rowHeight="234950"/>
  <slicer name="Leidraad" xr10:uid="{6FFB587A-F449-4C11-AAFF-7894861CFA61}" cache="Slicer_Leidraad" caption="Toepassingsgebied " style="SlicerStyleLight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3BEDA9-171D-46E1-A163-AEA6859740E0}" name="Tabel1" displayName="Tabel1" ref="C21:I519" totalsRowShown="0" headerRowDxfId="12" dataDxfId="11">
  <autoFilter ref="C21:I519" xr:uid="{5B3BEDA9-171D-46E1-A163-AEA6859740E0}"/>
  <tableColumns count="7">
    <tableColumn id="1" xr3:uid="{2D30DC1C-A769-42FD-85D9-A8157C68149B}" name="ID" dataDxfId="10">
      <calculatedColumnFormula>Maatregelen!$C6</calculatedColumnFormula>
    </tableColumn>
    <tableColumn id="2" xr3:uid="{642ECCA4-882C-4FF2-BF4F-732CDF25A8B3}" name="Omschrijving" dataDxfId="9">
      <calculatedColumnFormula array="1">INDEX(Maatregelen!$D$6:$D$353, MATCH($C22, Maatregelen!$C$6:$C$353), 0)</calculatedColumnFormula>
    </tableColumn>
    <tableColumn id="3" xr3:uid="{0A7082AB-AC92-4A89-A0FC-A5583C79CC1F}" name="Toepassingsgebied " dataDxfId="8">
      <calculatedColumnFormula array="1">INDEX(Maatregelen!$E$6:$E$353, MATCH($C22, Maatregelen!$C$6:$C$353), 0)</calculatedColumnFormula>
    </tableColumn>
    <tableColumn id="4" xr3:uid="{5FF8C5F5-CCEB-4E82-A2AA-3F2C797A5922}" name="Maatregel" dataDxfId="7">
      <calculatedColumnFormula array="1">INDEX(Maatregelen!$F$6:$F$353, MATCH($C22, Maatregelen!$C$6:$C$353), 0)</calculatedColumnFormula>
    </tableColumn>
    <tableColumn id="5" xr3:uid="{78E1E701-9F88-4804-BB16-D79CDFF2334F}" name="Indicator" dataDxfId="6">
      <calculatedColumnFormula array="1">INDEX(Maatregelen!$G$6:$G$353, MATCH($C22, Maatregelen!$C$6:$C$353), 0)</calculatedColumnFormula>
    </tableColumn>
    <tableColumn id="6" xr3:uid="{349BE353-BD22-40E0-ACAE-C937D530107B}" name="Hulpkolom link" dataDxfId="5">
      <calculatedColumnFormula array="1">INDEX(Maatregelen!$H$6:$H$353, MATCH($C22, Maatregelen!$C$6:$C$353), 0)</calculatedColumnFormula>
    </tableColumn>
    <tableColumn id="7" xr3:uid="{F2B3135A-502F-4ED1-96C3-F96436AABB5E}" name="Weblink" dataDxfId="4">
      <calculatedColumnFormula array="1">IF(Tabel1[[#This Row],[Hulpkolom link]]&lt;&gt;0, HYPERLINK(INDEX(Maatregelen!$H$6:$H$353, MATCH($C22, Maatregelen!$C$6:$C$353), 0),"LINK"), "")</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milieudatabase.nl/media/filer_public/ab/b6/abb6a925-a30c-4899-bd35-b6552d33dd72/rapport____richtsnoer_specifieke_gebouwlevensduu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3D53-0132-4F06-A833-79DADF2C3CA0}">
  <sheetPr codeName="Blad1">
    <tabColor rgb="FF002060"/>
  </sheetPr>
  <dimension ref="A1:K524"/>
  <sheetViews>
    <sheetView tabSelected="1" zoomScale="70" zoomScaleNormal="70" workbookViewId="0">
      <selection activeCell="I518" sqref="I518"/>
    </sheetView>
  </sheetViews>
  <sheetFormatPr defaultColWidth="0" defaultRowHeight="14.4" zeroHeight="1" x14ac:dyDescent="0.3"/>
  <cols>
    <col min="1" max="2" width="2.6640625" customWidth="1"/>
    <col min="3" max="3" width="7.6640625" style="13" customWidth="1"/>
    <col min="4" max="4" width="150.6640625" style="15" customWidth="1"/>
    <col min="5" max="6" width="20.6640625" customWidth="1"/>
    <col min="7" max="7" width="35.6640625" customWidth="1"/>
    <col min="8" max="8" width="20.6640625" hidden="1" customWidth="1"/>
    <col min="9" max="9" width="20.6640625" customWidth="1"/>
    <col min="10" max="11" width="2.6640625" customWidth="1"/>
    <col min="12" max="16384" width="8.88671875" hidden="1"/>
  </cols>
  <sheetData>
    <row r="1" spans="1:11" x14ac:dyDescent="0.3">
      <c r="A1" s="3"/>
      <c r="B1" s="3"/>
      <c r="C1" s="11"/>
      <c r="D1" s="10"/>
      <c r="E1" s="5"/>
      <c r="F1" s="5"/>
      <c r="G1" s="6"/>
      <c r="H1" s="6"/>
      <c r="I1" s="6"/>
      <c r="J1" s="3"/>
      <c r="K1" s="3"/>
    </row>
    <row r="2" spans="1:11" s="7" customFormat="1" ht="28.8" x14ac:dyDescent="0.55000000000000004">
      <c r="A2" s="3"/>
      <c r="B2" s="19" t="s">
        <v>51</v>
      </c>
      <c r="C2" s="18"/>
      <c r="D2" s="18"/>
      <c r="E2" s="18"/>
      <c r="F2" s="18"/>
      <c r="G2" s="18"/>
      <c r="H2" s="18"/>
      <c r="I2" s="18"/>
      <c r="J2" s="18"/>
      <c r="K2" s="3"/>
    </row>
    <row r="3" spans="1:11" x14ac:dyDescent="0.3">
      <c r="A3" s="3"/>
      <c r="B3" s="3"/>
      <c r="C3" s="11"/>
      <c r="D3" s="10"/>
      <c r="E3" s="3"/>
      <c r="F3" s="3"/>
      <c r="G3" s="3"/>
      <c r="H3" s="3"/>
      <c r="I3" s="3"/>
      <c r="J3" s="3"/>
      <c r="K3" s="3"/>
    </row>
    <row r="4" spans="1:11" x14ac:dyDescent="0.3">
      <c r="A4" s="3"/>
      <c r="B4" s="8"/>
      <c r="C4" s="25"/>
      <c r="D4" s="26"/>
      <c r="E4" s="27"/>
      <c r="F4" s="27"/>
      <c r="G4" s="27"/>
      <c r="H4" s="35"/>
      <c r="I4" s="8"/>
      <c r="J4" s="8"/>
      <c r="K4" s="3"/>
    </row>
    <row r="5" spans="1:11" x14ac:dyDescent="0.3">
      <c r="A5" s="3"/>
      <c r="B5" s="8"/>
      <c r="C5" s="28" t="s">
        <v>49</v>
      </c>
      <c r="D5" s="28"/>
      <c r="E5" s="28"/>
      <c r="F5" s="28"/>
      <c r="G5" s="28"/>
      <c r="H5" s="28"/>
      <c r="I5" s="28"/>
      <c r="J5" s="8"/>
      <c r="K5" s="3"/>
    </row>
    <row r="6" spans="1:11" x14ac:dyDescent="0.3">
      <c r="A6" s="3"/>
      <c r="B6" s="8"/>
      <c r="C6" s="12"/>
      <c r="D6" s="14"/>
      <c r="E6" s="8"/>
      <c r="F6" s="8"/>
      <c r="G6" s="8"/>
      <c r="H6" s="8"/>
      <c r="I6" s="8"/>
      <c r="J6" s="8"/>
      <c r="K6" s="3"/>
    </row>
    <row r="7" spans="1:11" x14ac:dyDescent="0.3">
      <c r="A7" s="3"/>
      <c r="B7" s="8"/>
      <c r="C7" s="12"/>
      <c r="D7" s="14"/>
      <c r="E7" s="8"/>
      <c r="F7" s="8"/>
      <c r="G7" s="8"/>
      <c r="H7" s="8"/>
      <c r="I7" s="8"/>
      <c r="J7" s="8"/>
      <c r="K7" s="3"/>
    </row>
    <row r="8" spans="1:11" x14ac:dyDescent="0.3">
      <c r="A8" s="3"/>
      <c r="B8" s="8"/>
      <c r="C8" s="12"/>
      <c r="D8" s="14"/>
      <c r="E8" s="8"/>
      <c r="F8" s="8"/>
      <c r="G8" s="8"/>
      <c r="H8" s="8"/>
      <c r="I8" s="8"/>
      <c r="J8" s="8"/>
      <c r="K8" s="3"/>
    </row>
    <row r="9" spans="1:11" x14ac:dyDescent="0.3">
      <c r="A9" s="3"/>
      <c r="B9" s="8"/>
      <c r="C9" s="12"/>
      <c r="D9" s="14"/>
      <c r="E9" s="8"/>
      <c r="F9" s="8"/>
      <c r="G9" s="8"/>
      <c r="H9" s="8"/>
      <c r="I9" s="8"/>
      <c r="J9" s="8"/>
      <c r="K9" s="3"/>
    </row>
    <row r="10" spans="1:11" x14ac:dyDescent="0.3">
      <c r="A10" s="3"/>
      <c r="B10" s="8"/>
      <c r="C10" s="12"/>
      <c r="D10" s="14"/>
      <c r="E10" s="8"/>
      <c r="F10" s="8"/>
      <c r="G10" s="8"/>
      <c r="H10" s="8"/>
      <c r="I10" s="8"/>
      <c r="J10" s="8"/>
      <c r="K10" s="3"/>
    </row>
    <row r="11" spans="1:11" x14ac:dyDescent="0.3">
      <c r="A11" s="3"/>
      <c r="B11" s="8"/>
      <c r="C11" s="12"/>
      <c r="D11" s="14"/>
      <c r="E11" s="8"/>
      <c r="F11" s="8"/>
      <c r="G11" s="8"/>
      <c r="H11" s="8"/>
      <c r="I11" s="8"/>
      <c r="J11" s="8"/>
      <c r="K11" s="3"/>
    </row>
    <row r="12" spans="1:11" x14ac:dyDescent="0.3">
      <c r="A12" s="3"/>
      <c r="B12" s="8"/>
      <c r="C12" s="12"/>
      <c r="D12" s="14"/>
      <c r="E12" s="8"/>
      <c r="F12" s="8"/>
      <c r="G12" s="8"/>
      <c r="H12" s="8"/>
      <c r="I12" s="8"/>
      <c r="J12" s="8"/>
      <c r="K12" s="3"/>
    </row>
    <row r="13" spans="1:11" x14ac:dyDescent="0.3">
      <c r="A13" s="3"/>
      <c r="B13" s="8"/>
      <c r="C13" s="12"/>
      <c r="D13" s="14"/>
      <c r="E13" s="8"/>
      <c r="F13" s="8"/>
      <c r="G13" s="8"/>
      <c r="H13" s="8"/>
      <c r="I13" s="8"/>
      <c r="J13" s="8"/>
      <c r="K13" s="3"/>
    </row>
    <row r="14" spans="1:11" x14ac:dyDescent="0.3">
      <c r="A14" s="3"/>
      <c r="B14" s="8"/>
      <c r="C14" s="12"/>
      <c r="D14" s="14"/>
      <c r="E14" s="8"/>
      <c r="F14" s="8"/>
      <c r="G14" s="8"/>
      <c r="H14" s="8"/>
      <c r="I14" s="8"/>
      <c r="J14" s="8"/>
      <c r="K14" s="3"/>
    </row>
    <row r="15" spans="1:11" x14ac:dyDescent="0.3">
      <c r="A15" s="3"/>
      <c r="B15" s="8"/>
      <c r="C15" s="12"/>
      <c r="D15" s="14"/>
      <c r="E15" s="8"/>
      <c r="F15" s="8"/>
      <c r="G15" s="8"/>
      <c r="H15" s="8"/>
      <c r="I15" s="8"/>
      <c r="J15" s="8"/>
      <c r="K15" s="3"/>
    </row>
    <row r="16" spans="1:11" x14ac:dyDescent="0.3">
      <c r="A16" s="3"/>
      <c r="B16" s="8"/>
      <c r="C16" s="12"/>
      <c r="D16" s="14"/>
      <c r="E16" s="8"/>
      <c r="F16" s="8"/>
      <c r="G16" s="8"/>
      <c r="H16" s="8"/>
      <c r="I16" s="8"/>
      <c r="J16" s="8"/>
      <c r="K16" s="3"/>
    </row>
    <row r="17" spans="1:11" x14ac:dyDescent="0.3">
      <c r="A17" s="3"/>
      <c r="B17" s="8"/>
      <c r="C17" s="12"/>
      <c r="D17" s="14"/>
      <c r="E17" s="8"/>
      <c r="F17" s="8"/>
      <c r="G17" s="40"/>
      <c r="H17" s="8"/>
      <c r="I17" s="40"/>
      <c r="J17" s="8"/>
      <c r="K17" s="3"/>
    </row>
    <row r="18" spans="1:11" x14ac:dyDescent="0.3">
      <c r="A18" s="3"/>
      <c r="B18" s="8"/>
      <c r="C18" s="12"/>
      <c r="D18" s="14"/>
      <c r="E18" s="8"/>
      <c r="F18" s="8"/>
      <c r="G18" s="8"/>
      <c r="H18" s="8"/>
      <c r="I18" s="8"/>
      <c r="J18" s="8"/>
      <c r="K18" s="3"/>
    </row>
    <row r="19" spans="1:11" x14ac:dyDescent="0.3">
      <c r="A19" s="3"/>
      <c r="B19" s="8"/>
      <c r="C19" s="12"/>
      <c r="D19" s="14"/>
      <c r="E19" s="8"/>
      <c r="F19" s="8"/>
      <c r="G19" s="8"/>
      <c r="H19" s="8"/>
      <c r="I19" s="8"/>
      <c r="J19" s="8"/>
      <c r="K19" s="3"/>
    </row>
    <row r="20" spans="1:11" x14ac:dyDescent="0.3">
      <c r="A20" s="3"/>
      <c r="B20" s="8"/>
      <c r="C20" s="12"/>
      <c r="D20" s="14"/>
      <c r="E20" s="8"/>
      <c r="F20" s="8"/>
      <c r="G20" s="8"/>
      <c r="H20" s="8"/>
      <c r="I20" s="8"/>
      <c r="J20" s="8"/>
      <c r="K20" s="3"/>
    </row>
    <row r="21" spans="1:11" x14ac:dyDescent="0.3">
      <c r="A21" s="3"/>
      <c r="B21" s="8"/>
      <c r="C21" s="30" t="s">
        <v>45</v>
      </c>
      <c r="D21" s="31" t="s">
        <v>59</v>
      </c>
      <c r="E21" s="32" t="s">
        <v>48</v>
      </c>
      <c r="F21" s="32" t="s">
        <v>0</v>
      </c>
      <c r="G21" s="33" t="s">
        <v>1</v>
      </c>
      <c r="H21" s="33" t="s">
        <v>61</v>
      </c>
      <c r="I21" s="33" t="s">
        <v>60</v>
      </c>
      <c r="J21" s="8"/>
      <c r="K21" s="3"/>
    </row>
    <row r="22" spans="1:11" x14ac:dyDescent="0.3">
      <c r="A22" s="3"/>
      <c r="B22" s="9"/>
      <c r="C22" s="13">
        <f>Maatregelen!$C6</f>
        <v>1</v>
      </c>
      <c r="D22" s="15" t="str" cm="1">
        <f t="array" ref="D22">INDEX(Maatregelen!$D$6:$D$353, MATCH($C22, Maatregelen!$C$6:$C$353), 0)</f>
        <v>Creëer aanpasbare indeling/functie gebouw</v>
      </c>
      <c r="E22" s="15" t="str" cm="1">
        <f t="array" ref="E22">INDEX(Maatregelen!$E$6:$E$353, MATCH($C22, Maatregelen!$C$6:$C$353), 0)</f>
        <v>Gebouw</v>
      </c>
      <c r="F22" s="15" t="str" cm="1">
        <f t="array" ref="F22">INDEX(Maatregelen!$F$6:$F$353, MATCH($C22, Maatregelen!$C$6:$C$353), 0)</f>
        <v>Ontwerpkeuzes</v>
      </c>
      <c r="G22" s="15" t="str" cm="1">
        <f t="array" ref="G22">INDEX(Maatregelen!$G$6:$G$353, MATCH($C22, Maatregelen!$C$6:$C$353), 0)</f>
        <v>Adaptief vermogen</v>
      </c>
      <c r="H22" s="13" cm="1">
        <f t="array" ref="H22">INDEX(Maatregelen!$H$6:$H$353, MATCH($C22, Maatregelen!$C$6:$C$353), 0)</f>
        <v>0</v>
      </c>
      <c r="I22" s="43" t="str" cm="1">
        <f t="array" ref="I22">IF(Tabel1[[#This Row],[Hulpkolom link]]&lt;&gt;0, HYPERLINK(INDEX(Maatregelen!$H$6:$H$353, MATCH($C22, Maatregelen!$C$6:$C$353), 0),"LINK"), "")</f>
        <v/>
      </c>
      <c r="J22" s="8"/>
      <c r="K22" s="3"/>
    </row>
    <row r="23" spans="1:11" x14ac:dyDescent="0.3">
      <c r="A23" s="3"/>
      <c r="B23" s="9"/>
      <c r="C23" s="13">
        <f>Maatregelen!$C7</f>
        <v>2</v>
      </c>
      <c r="D23" s="15" t="str" cm="1">
        <f t="array" ref="D23">INDEX(Maatregelen!$D$6:$D$353, MATCH($C23, Maatregelen!$C$6:$C$353), 0)</f>
        <v>Combineer functies binnen het gebouw</v>
      </c>
      <c r="E23" s="15" t="str" cm="1">
        <f t="array" ref="E23">INDEX(Maatregelen!$E$6:$E$353, MATCH($C23, Maatregelen!$C$6:$C$353), 0)</f>
        <v>Gebouw</v>
      </c>
      <c r="F23" s="15" t="str" cm="1">
        <f t="array" ref="F23">INDEX(Maatregelen!$F$6:$F$353, MATCH($C23, Maatregelen!$C$6:$C$353), 0)</f>
        <v>Ontwerpkeuzes</v>
      </c>
      <c r="G23" s="15" t="str" cm="1">
        <f t="array" ref="G23">INDEX(Maatregelen!$G$6:$G$353, MATCH($C23, Maatregelen!$C$6:$C$353), 0)</f>
        <v>Adaptief vermogen</v>
      </c>
      <c r="H23" s="13" cm="1">
        <f t="array" ref="H23">INDEX(Maatregelen!$H$6:$H$353, MATCH($C23, Maatregelen!$C$6:$C$353), 0)</f>
        <v>0</v>
      </c>
      <c r="I23" s="43" t="str" cm="1">
        <f t="array" ref="I23">IF(Tabel1[[#This Row],[Hulpkolom link]]&lt;&gt;0, HYPERLINK(INDEX(Maatregelen!$H$6:$H$353, MATCH($C23, Maatregelen!$C$6:$C$353), 0),"LINK"), "")</f>
        <v/>
      </c>
      <c r="J23" s="8"/>
      <c r="K23" s="3"/>
    </row>
    <row r="24" spans="1:11" x14ac:dyDescent="0.3">
      <c r="A24" s="3"/>
      <c r="B24" s="9"/>
      <c r="C24" s="13">
        <f>Maatregelen!$C8</f>
        <v>3</v>
      </c>
      <c r="D24" s="15" t="str" cm="1">
        <f t="array" ref="D24">INDEX(Maatregelen!$D$6:$D$353, MATCH($C24, Maatregelen!$C$6:$C$353), 0)</f>
        <v>Maak het gebouw demontabel</v>
      </c>
      <c r="E24" s="15" t="str" cm="1">
        <f t="array" ref="E24">INDEX(Maatregelen!$E$6:$E$353, MATCH($C24, Maatregelen!$C$6:$C$353), 0)</f>
        <v>Gebouw</v>
      </c>
      <c r="F24" s="15" t="str" cm="1">
        <f t="array" ref="F24">INDEX(Maatregelen!$F$6:$F$353, MATCH($C24, Maatregelen!$C$6:$C$353), 0)</f>
        <v>Ontwerpkeuzes</v>
      </c>
      <c r="G24" s="15" t="str" cm="1">
        <f t="array" ref="G24">INDEX(Maatregelen!$G$6:$G$353, MATCH($C24, Maatregelen!$C$6:$C$353), 0)</f>
        <v>Adaptief vermogen</v>
      </c>
      <c r="H24" s="13" cm="1">
        <f t="array" ref="H24">INDEX(Maatregelen!$H$6:$H$353, MATCH($C24, Maatregelen!$C$6:$C$353), 0)</f>
        <v>0</v>
      </c>
      <c r="I24" s="43" t="str" cm="1">
        <f t="array" ref="I24">IF(Tabel1[[#This Row],[Hulpkolom link]]&lt;&gt;0, HYPERLINK(INDEX(Maatregelen!$H$6:$H$353, MATCH($C24, Maatregelen!$C$6:$C$353), 0),"LINK"), "")</f>
        <v/>
      </c>
      <c r="J24" s="8"/>
      <c r="K24" s="3"/>
    </row>
    <row r="25" spans="1:11" x14ac:dyDescent="0.3">
      <c r="A25" s="3"/>
      <c r="B25" s="9"/>
      <c r="C25" s="13">
        <f>Maatregelen!$C9</f>
        <v>4</v>
      </c>
      <c r="D25" s="15" t="str" cm="1">
        <f t="array" ref="D25">INDEX(Maatregelen!$D$6:$D$353, MATCH($C25, Maatregelen!$C$6:$C$353), 0)</f>
        <v>Ga na of het bouwwerk intensiever en/of multifunctioneel kan worden gebruikt (bijvoorbeeld door timeshare-concepten of verdichten van de ruimtes)</v>
      </c>
      <c r="E25" s="15" t="str" cm="1">
        <f t="array" ref="E25">INDEX(Maatregelen!$E$6:$E$353, MATCH($C25, Maatregelen!$C$6:$C$353), 0)</f>
        <v>Gebouw</v>
      </c>
      <c r="F25" s="15" t="str" cm="1">
        <f t="array" ref="F25">INDEX(Maatregelen!$F$6:$F$353, MATCH($C25, Maatregelen!$C$6:$C$353), 0)</f>
        <v>Ontwerpkeuzes</v>
      </c>
      <c r="G25" s="15" t="str" cm="1">
        <f t="array" ref="G25">INDEX(Maatregelen!$G$6:$G$353, MATCH($C25, Maatregelen!$C$6:$C$353), 0)</f>
        <v>Adaptief vermogen</v>
      </c>
      <c r="H25" s="13" cm="1">
        <f t="array" ref="H25">INDEX(Maatregelen!$H$6:$H$353, MATCH($C25, Maatregelen!$C$6:$C$353), 0)</f>
        <v>0</v>
      </c>
      <c r="I25" s="43" t="str" cm="1">
        <f t="array" ref="I25">IF(Tabel1[[#This Row],[Hulpkolom link]]&lt;&gt;0, HYPERLINK(INDEX(Maatregelen!$H$6:$H$353, MATCH($C25, Maatregelen!$C$6:$C$353), 0),"LINK"), "")</f>
        <v/>
      </c>
      <c r="J25" s="8"/>
      <c r="K25" s="3"/>
    </row>
    <row r="26" spans="1:11" x14ac:dyDescent="0.3">
      <c r="A26" s="3"/>
      <c r="B26" s="9"/>
      <c r="C26" s="13">
        <f>Maatregelen!$C10</f>
        <v>5</v>
      </c>
      <c r="D26" s="15" t="str" cm="1">
        <f t="array" ref="D26">INDEX(Maatregelen!$D$6:$D$353, MATCH($C26, Maatregelen!$C$6:$C$353), 0)</f>
        <v xml:space="preserve">Houd rekening met eisen vanuit verschillende functies voor onderdelen die complex te wijzigen zijn bij een herbestemming  </v>
      </c>
      <c r="E26" s="15" t="str" cm="1">
        <f t="array" ref="E26">INDEX(Maatregelen!$E$6:$E$353, MATCH($C26, Maatregelen!$C$6:$C$353), 0)</f>
        <v>Gebouw</v>
      </c>
      <c r="F26" s="15" t="str" cm="1">
        <f t="array" ref="F26">INDEX(Maatregelen!$F$6:$F$353, MATCH($C26, Maatregelen!$C$6:$C$353), 0)</f>
        <v>Ontwerpkeuzes</v>
      </c>
      <c r="G26" s="15" t="str" cm="1">
        <f t="array" ref="G26">INDEX(Maatregelen!$G$6:$G$353, MATCH($C26, Maatregelen!$C$6:$C$353), 0)</f>
        <v>Adaptief vermogen</v>
      </c>
      <c r="H26" s="13" cm="1">
        <f t="array" ref="H26">INDEX(Maatregelen!$H$6:$H$353, MATCH($C26, Maatregelen!$C$6:$C$353), 0)</f>
        <v>0</v>
      </c>
      <c r="I26" s="43" t="str" cm="1">
        <f t="array" ref="I26">IF(Tabel1[[#This Row],[Hulpkolom link]]&lt;&gt;0, HYPERLINK(INDEX(Maatregelen!$H$6:$H$353, MATCH($C26, Maatregelen!$C$6:$C$353), 0),"LINK"), "")</f>
        <v/>
      </c>
      <c r="J26" s="8"/>
      <c r="K26" s="3"/>
    </row>
    <row r="27" spans="1:11" x14ac:dyDescent="0.3">
      <c r="A27" s="3"/>
      <c r="B27" s="9"/>
      <c r="C27" s="13">
        <f>Maatregelen!$C11</f>
        <v>6</v>
      </c>
      <c r="D27" s="15" t="str" cm="1">
        <f t="array" ref="D27">INDEX(Maatregelen!$D$6:$D$353, MATCH($C27, Maatregelen!$C$6:$C$353), 0)</f>
        <v>Plaats meterkasten, kabel- en leidingschachten in de centrale kern van het gebouw, niet in bijvoorbeeld de woningplattegrond</v>
      </c>
      <c r="E27" s="15" t="str" cm="1">
        <f t="array" ref="E27">INDEX(Maatregelen!$E$6:$E$353, MATCH($C27, Maatregelen!$C$6:$C$353), 0)</f>
        <v>Gebouw</v>
      </c>
      <c r="F27" s="15" t="str" cm="1">
        <f t="array" ref="F27">INDEX(Maatregelen!$F$6:$F$353, MATCH($C27, Maatregelen!$C$6:$C$353), 0)</f>
        <v>Ontwerpkeuzes</v>
      </c>
      <c r="G27" s="15" t="str" cm="1">
        <f t="array" ref="G27">INDEX(Maatregelen!$G$6:$G$353, MATCH($C27, Maatregelen!$C$6:$C$353), 0)</f>
        <v>Adaptief vermogen</v>
      </c>
      <c r="H27" s="13" cm="1">
        <f t="array" ref="H27">INDEX(Maatregelen!$H$6:$H$353, MATCH($C27, Maatregelen!$C$6:$C$353), 0)</f>
        <v>0</v>
      </c>
      <c r="I27" s="43" t="str" cm="1">
        <f t="array" ref="I27">IF(Tabel1[[#This Row],[Hulpkolom link]]&lt;&gt;0, HYPERLINK(INDEX(Maatregelen!$H$6:$H$353, MATCH($C27, Maatregelen!$C$6:$C$353), 0),"LINK"), "")</f>
        <v/>
      </c>
      <c r="J27" s="8"/>
      <c r="K27" s="3"/>
    </row>
    <row r="28" spans="1:11" x14ac:dyDescent="0.3">
      <c r="A28" s="3"/>
      <c r="B28" s="9"/>
      <c r="C28" s="13">
        <f>Maatregelen!$C12</f>
        <v>7</v>
      </c>
      <c r="D28" s="15" t="str" cm="1">
        <f t="array" ref="D28">INDEX(Maatregelen!$D$6:$D$353, MATCH($C28, Maatregelen!$C$6:$C$353), 0)</f>
        <v>Zorg dat het leidingwerk bereikbaar blijft</v>
      </c>
      <c r="E28" s="15" t="str" cm="1">
        <f t="array" ref="E28">INDEX(Maatregelen!$E$6:$E$353, MATCH($C28, Maatregelen!$C$6:$C$353), 0)</f>
        <v>Gebouw</v>
      </c>
      <c r="F28" s="15" t="str" cm="1">
        <f t="array" ref="F28">INDEX(Maatregelen!$F$6:$F$353, MATCH($C28, Maatregelen!$C$6:$C$353), 0)</f>
        <v>Ontwerpkeuzes</v>
      </c>
      <c r="G28" s="15" t="str" cm="1">
        <f t="array" ref="G28">INDEX(Maatregelen!$G$6:$G$353, MATCH($C28, Maatregelen!$C$6:$C$353), 0)</f>
        <v>Adaptief vermogen</v>
      </c>
      <c r="H28" s="13" cm="1">
        <f t="array" ref="H28">INDEX(Maatregelen!$H$6:$H$353, MATCH($C28, Maatregelen!$C$6:$C$353), 0)</f>
        <v>0</v>
      </c>
      <c r="I28" s="43" t="str" cm="1">
        <f t="array" ref="I28">IF(Tabel1[[#This Row],[Hulpkolom link]]&lt;&gt;0, HYPERLINK(INDEX(Maatregelen!$H$6:$H$353, MATCH($C28, Maatregelen!$C$6:$C$353), 0),"LINK"), "")</f>
        <v/>
      </c>
      <c r="J28" s="8"/>
      <c r="K28" s="3"/>
    </row>
    <row r="29" spans="1:11" x14ac:dyDescent="0.3">
      <c r="A29" s="3"/>
      <c r="B29" s="9"/>
      <c r="C29" s="13">
        <f>Maatregelen!$C13</f>
        <v>8</v>
      </c>
      <c r="D29" s="15" t="str" cm="1">
        <f t="array" ref="D29">INDEX(Maatregelen!$D$6:$D$353, MATCH($C29, Maatregelen!$C$6:$C$353), 0)</f>
        <v>Maak gebruik van losmaakbare detaillering</v>
      </c>
      <c r="E29" s="15" t="str" cm="1">
        <f t="array" ref="E29">INDEX(Maatregelen!$E$6:$E$353, MATCH($C29, Maatregelen!$C$6:$C$353), 0)</f>
        <v>Gebouw</v>
      </c>
      <c r="F29" s="15" t="str" cm="1">
        <f t="array" ref="F29">INDEX(Maatregelen!$F$6:$F$353, MATCH($C29, Maatregelen!$C$6:$C$353), 0)</f>
        <v>Ontwerpkeuzes</v>
      </c>
      <c r="G29" s="15" t="str" cm="1">
        <f t="array" ref="G29">INDEX(Maatregelen!$G$6:$G$353, MATCH($C29, Maatregelen!$C$6:$C$353), 0)</f>
        <v>Adaptief vermogen</v>
      </c>
      <c r="H29" s="13" cm="1">
        <f t="array" ref="H29">INDEX(Maatregelen!$H$6:$H$353, MATCH($C29, Maatregelen!$C$6:$C$353), 0)</f>
        <v>0</v>
      </c>
      <c r="I29" s="43" t="str" cm="1">
        <f t="array" ref="I29">IF(Tabel1[[#This Row],[Hulpkolom link]]&lt;&gt;0, HYPERLINK(INDEX(Maatregelen!$H$6:$H$353, MATCH($C29, Maatregelen!$C$6:$C$353), 0),"LINK"), "")</f>
        <v/>
      </c>
      <c r="J29" s="8"/>
      <c r="K29" s="3"/>
    </row>
    <row r="30" spans="1:11" x14ac:dyDescent="0.3">
      <c r="A30" s="3"/>
      <c r="B30" s="9"/>
      <c r="C30" s="13">
        <f>Maatregelen!$C14</f>
        <v>9</v>
      </c>
      <c r="D30" s="15" t="str" cm="1">
        <f t="array" ref="D30">INDEX(Maatregelen!$D$6:$D$353, MATCH($C30, Maatregelen!$C$6:$C$353), 0)</f>
        <v>Creëer niet dragende tussenwanden</v>
      </c>
      <c r="E30" s="15" t="str" cm="1">
        <f t="array" ref="E30">INDEX(Maatregelen!$E$6:$E$353, MATCH($C30, Maatregelen!$C$6:$C$353), 0)</f>
        <v>Gebouw</v>
      </c>
      <c r="F30" s="15" t="str" cm="1">
        <f t="array" ref="F30">INDEX(Maatregelen!$F$6:$F$353, MATCH($C30, Maatregelen!$C$6:$C$353), 0)</f>
        <v>Ontwerpkeuzes</v>
      </c>
      <c r="G30" s="15" t="str" cm="1">
        <f t="array" ref="G30">INDEX(Maatregelen!$G$6:$G$353, MATCH($C30, Maatregelen!$C$6:$C$353), 0)</f>
        <v>Adaptief vermogen</v>
      </c>
      <c r="H30" s="13" cm="1">
        <f t="array" ref="H30">INDEX(Maatregelen!$H$6:$H$353, MATCH($C30, Maatregelen!$C$6:$C$353), 0)</f>
        <v>0</v>
      </c>
      <c r="I30" s="43" t="str" cm="1">
        <f t="array" ref="I30">IF(Tabel1[[#This Row],[Hulpkolom link]]&lt;&gt;0, HYPERLINK(INDEX(Maatregelen!$H$6:$H$353, MATCH($C30, Maatregelen!$C$6:$C$353), 0),"LINK"), "")</f>
        <v/>
      </c>
      <c r="J30" s="8"/>
      <c r="K30" s="3"/>
    </row>
    <row r="31" spans="1:11" x14ac:dyDescent="0.3">
      <c r="A31" s="3"/>
      <c r="B31" s="9"/>
      <c r="C31" s="13">
        <f>Maatregelen!$C15</f>
        <v>10</v>
      </c>
      <c r="D31" s="15" t="str" cm="1">
        <f t="array" ref="D31">INDEX(Maatregelen!$D$6:$D$353, MATCH($C31, Maatregelen!$C$6:$C$353), 0)</f>
        <v>Ontwerp gebouwen die gemakkelijk kunnen worden aangepast aan veranderende behoeften zonder grote structurele wijzigingen</v>
      </c>
      <c r="E31" s="15" t="str" cm="1">
        <f t="array" ref="E31">INDEX(Maatregelen!$E$6:$E$353, MATCH($C31, Maatregelen!$C$6:$C$353), 0)</f>
        <v>Gebouw</v>
      </c>
      <c r="F31" s="15" t="str" cm="1">
        <f t="array" ref="F31">INDEX(Maatregelen!$F$6:$F$353, MATCH($C31, Maatregelen!$C$6:$C$353), 0)</f>
        <v>Ontwerpkeuzes</v>
      </c>
      <c r="G31" s="15" t="str" cm="1">
        <f t="array" ref="G31">INDEX(Maatregelen!$G$6:$G$353, MATCH($C31, Maatregelen!$C$6:$C$353), 0)</f>
        <v>Adaptief vermogen</v>
      </c>
      <c r="H31" s="13" cm="1">
        <f t="array" ref="H31">INDEX(Maatregelen!$H$6:$H$353, MATCH($C31, Maatregelen!$C$6:$C$353), 0)</f>
        <v>0</v>
      </c>
      <c r="I31" s="43" t="str" cm="1">
        <f t="array" ref="I31">IF(Tabel1[[#This Row],[Hulpkolom link]]&lt;&gt;0, HYPERLINK(INDEX(Maatregelen!$H$6:$H$353, MATCH($C31, Maatregelen!$C$6:$C$353), 0),"LINK"), "")</f>
        <v/>
      </c>
      <c r="J31" s="8"/>
      <c r="K31" s="3"/>
    </row>
    <row r="32" spans="1:11" x14ac:dyDescent="0.3">
      <c r="A32" s="3"/>
      <c r="B32" s="9"/>
      <c r="C32" s="13">
        <f>Maatregelen!$C16</f>
        <v>11</v>
      </c>
      <c r="D32" s="15" t="str" cm="1">
        <f t="array" ref="D32">INDEX(Maatregelen!$D$6:$D$353, MATCH($C32, Maatregelen!$C$6:$C$353), 0)</f>
        <v>Ontwikkel een plan voor toekomstige wijzigingen of uitbreidingen, met minimale impact op de huidige structuur</v>
      </c>
      <c r="E32" s="15" t="str" cm="1">
        <f t="array" ref="E32">INDEX(Maatregelen!$E$6:$E$353, MATCH($C32, Maatregelen!$C$6:$C$353), 0)</f>
        <v>Gebouw</v>
      </c>
      <c r="F32" s="15" t="str" cm="1">
        <f t="array" ref="F32">INDEX(Maatregelen!$F$6:$F$353, MATCH($C32, Maatregelen!$C$6:$C$353), 0)</f>
        <v>Ontwerpkeuzes</v>
      </c>
      <c r="G32" s="15" t="str" cm="1">
        <f t="array" ref="G32">INDEX(Maatregelen!$G$6:$G$353, MATCH($C32, Maatregelen!$C$6:$C$353), 0)</f>
        <v>Adaptief vermogen</v>
      </c>
      <c r="H32" s="13" cm="1">
        <f t="array" ref="H32">INDEX(Maatregelen!$H$6:$H$353, MATCH($C32, Maatregelen!$C$6:$C$353), 0)</f>
        <v>0</v>
      </c>
      <c r="I32" s="43" t="str" cm="1">
        <f t="array" ref="I32">IF(Tabel1[[#This Row],[Hulpkolom link]]&lt;&gt;0, HYPERLINK(INDEX(Maatregelen!$H$6:$H$353, MATCH($C32, Maatregelen!$C$6:$C$353), 0),"LINK"), "")</f>
        <v/>
      </c>
      <c r="J32" s="8"/>
      <c r="K32" s="3"/>
    </row>
    <row r="33" spans="1:11" x14ac:dyDescent="0.3">
      <c r="A33" s="3"/>
      <c r="B33" s="9"/>
      <c r="C33" s="13">
        <f>Maatregelen!$C17</f>
        <v>12</v>
      </c>
      <c r="D33" s="15" t="str" cm="1">
        <f t="array" ref="D33">INDEX(Maatregelen!$D$6:$D$353, MATCH($C33, Maatregelen!$C$6:$C$353), 0)</f>
        <v xml:space="preserve">Optimaliseer de constructie niet, maar overdimensioneer de draagconstructie zodat er later meer mogelijk is  </v>
      </c>
      <c r="E33" s="15" t="str" cm="1">
        <f t="array" ref="E33">INDEX(Maatregelen!$E$6:$E$353, MATCH($C33, Maatregelen!$C$6:$C$353), 0)</f>
        <v>Gebouw</v>
      </c>
      <c r="F33" s="15" t="str" cm="1">
        <f t="array" ref="F33">INDEX(Maatregelen!$F$6:$F$353, MATCH($C33, Maatregelen!$C$6:$C$353), 0)</f>
        <v>Ontwerpkeuzes</v>
      </c>
      <c r="G33" s="15" t="str" cm="1">
        <f t="array" ref="G33">INDEX(Maatregelen!$G$6:$G$353, MATCH($C33, Maatregelen!$C$6:$C$353), 0)</f>
        <v>Adaptief vermogen</v>
      </c>
      <c r="H33" s="13" cm="1">
        <f t="array" ref="H33">INDEX(Maatregelen!$H$6:$H$353, MATCH($C33, Maatregelen!$C$6:$C$353), 0)</f>
        <v>0</v>
      </c>
      <c r="I33" s="43" t="str" cm="1">
        <f t="array" ref="I33">IF(Tabel1[[#This Row],[Hulpkolom link]]&lt;&gt;0, HYPERLINK(INDEX(Maatregelen!$H$6:$H$353, MATCH($C33, Maatregelen!$C$6:$C$353), 0),"LINK"), "")</f>
        <v/>
      </c>
      <c r="J33" s="8"/>
      <c r="K33" s="3"/>
    </row>
    <row r="34" spans="1:11" x14ac:dyDescent="0.3">
      <c r="A34" s="3"/>
      <c r="B34" s="9"/>
      <c r="C34" s="13">
        <f>Maatregelen!$C18</f>
        <v>13</v>
      </c>
      <c r="D34" s="15" t="str" cm="1">
        <f t="array" ref="D34">INDEX(Maatregelen!$D$6:$D$353, MATCH($C34, Maatregelen!$C$6:$C$353), 0)</f>
        <v>Overdimensioneer de ruimte voor installaties en kabelschachten</v>
      </c>
      <c r="E34" s="15" t="str" cm="1">
        <f t="array" ref="E34">INDEX(Maatregelen!$E$6:$E$353, MATCH($C34, Maatregelen!$C$6:$C$353), 0)</f>
        <v>Gebouw</v>
      </c>
      <c r="F34" s="15" t="str" cm="1">
        <f t="array" ref="F34">INDEX(Maatregelen!$F$6:$F$353, MATCH($C34, Maatregelen!$C$6:$C$353), 0)</f>
        <v>Ontwerpkeuzes</v>
      </c>
      <c r="G34" s="15" t="str" cm="1">
        <f t="array" ref="G34">INDEX(Maatregelen!$G$6:$G$353, MATCH($C34, Maatregelen!$C$6:$C$353), 0)</f>
        <v>Adaptief vermogen</v>
      </c>
      <c r="H34" s="13" cm="1">
        <f t="array" ref="H34">INDEX(Maatregelen!$H$6:$H$353, MATCH($C34, Maatregelen!$C$6:$C$353), 0)</f>
        <v>0</v>
      </c>
      <c r="I34" s="43" t="str" cm="1">
        <f t="array" ref="I34">IF(Tabel1[[#This Row],[Hulpkolom link]]&lt;&gt;0, HYPERLINK(INDEX(Maatregelen!$H$6:$H$353, MATCH($C34, Maatregelen!$C$6:$C$353), 0),"LINK"), "")</f>
        <v/>
      </c>
      <c r="J34" s="8"/>
      <c r="K34" s="3"/>
    </row>
    <row r="35" spans="1:11" x14ac:dyDescent="0.3">
      <c r="A35" s="3"/>
      <c r="B35" s="9"/>
      <c r="C35" s="13">
        <f>Maatregelen!$C19</f>
        <v>14</v>
      </c>
      <c r="D35" s="15" t="str" cm="1">
        <f t="array" ref="D35">INDEX(Maatregelen!$D$6:$D$353, MATCH($C35, Maatregelen!$C$6:$C$353), 0)</f>
        <v>Maak de gevel remontabel voor toekomstige uitbreidingen</v>
      </c>
      <c r="E35" s="15" t="str" cm="1">
        <f t="array" ref="E35">INDEX(Maatregelen!$E$6:$E$353, MATCH($C35, Maatregelen!$C$6:$C$353), 0)</f>
        <v>Gebouw</v>
      </c>
      <c r="F35" s="15" t="str" cm="1">
        <f t="array" ref="F35">INDEX(Maatregelen!$F$6:$F$353, MATCH($C35, Maatregelen!$C$6:$C$353), 0)</f>
        <v>Ontwerpkeuzes</v>
      </c>
      <c r="G35" s="15" t="str" cm="1">
        <f t="array" ref="G35">INDEX(Maatregelen!$G$6:$G$353, MATCH($C35, Maatregelen!$C$6:$C$353), 0)</f>
        <v>Adaptief vermogen</v>
      </c>
      <c r="H35" s="13" cm="1">
        <f t="array" ref="H35">INDEX(Maatregelen!$H$6:$H$353, MATCH($C35, Maatregelen!$C$6:$C$353), 0)</f>
        <v>0</v>
      </c>
      <c r="I35" s="43" t="str" cm="1">
        <f t="array" ref="I35">IF(Tabel1[[#This Row],[Hulpkolom link]]&lt;&gt;0, HYPERLINK(INDEX(Maatregelen!$H$6:$H$353, MATCH($C35, Maatregelen!$C$6:$C$353), 0),"LINK"), "")</f>
        <v/>
      </c>
      <c r="J35" s="8"/>
      <c r="K35" s="3"/>
    </row>
    <row r="36" spans="1:11" x14ac:dyDescent="0.3">
      <c r="A36" s="3"/>
      <c r="B36" s="9"/>
      <c r="C36" s="13">
        <f>Maatregelen!$C20</f>
        <v>15</v>
      </c>
      <c r="D36" s="15" t="str" cm="1">
        <f t="array" ref="D36">INDEX(Maatregelen!$D$6:$D$353, MATCH($C36, Maatregelen!$C$6:$C$353), 0)</f>
        <v>Hanteer een vrije kolommenstructuur</v>
      </c>
      <c r="E36" s="15" t="str" cm="1">
        <f t="array" ref="E36">INDEX(Maatregelen!$E$6:$E$353, MATCH($C36, Maatregelen!$C$6:$C$353), 0)</f>
        <v>Gebouw</v>
      </c>
      <c r="F36" s="15" t="str" cm="1">
        <f t="array" ref="F36">INDEX(Maatregelen!$F$6:$F$353, MATCH($C36, Maatregelen!$C$6:$C$353), 0)</f>
        <v>Ontwerpkeuzes</v>
      </c>
      <c r="G36" s="15" t="str" cm="1">
        <f t="array" ref="G36">INDEX(Maatregelen!$G$6:$G$353, MATCH($C36, Maatregelen!$C$6:$C$353), 0)</f>
        <v>Adaptief vermogen</v>
      </c>
      <c r="H36" s="13" cm="1">
        <f t="array" ref="H36">INDEX(Maatregelen!$H$6:$H$353, MATCH($C36, Maatregelen!$C$6:$C$353), 0)</f>
        <v>0</v>
      </c>
      <c r="I36" s="43" t="str" cm="1">
        <f t="array" ref="I36">IF(Tabel1[[#This Row],[Hulpkolom link]]&lt;&gt;0, HYPERLINK(INDEX(Maatregelen!$H$6:$H$353, MATCH($C36, Maatregelen!$C$6:$C$353), 0),"LINK"), "")</f>
        <v/>
      </c>
      <c r="J36" s="8"/>
      <c r="K36" s="3"/>
    </row>
    <row r="37" spans="1:11" ht="28.8" x14ac:dyDescent="0.3">
      <c r="A37" s="3"/>
      <c r="B37" s="9"/>
      <c r="C37" s="13">
        <f>Maatregelen!$C21</f>
        <v>16</v>
      </c>
      <c r="D37" s="15" t="str" cm="1">
        <f t="array" ref="D37">INDEX(Maatregelen!$D$6:$D$353, MATCH($C37, Maatregelen!$C$6:$C$353), 0)</f>
        <v>Opstellen van een langdurig onderhoudsplan en slim regelen van garanties en eigenaarschap, zoals ervoor zorgen dat de ontwikkelaar eigenaar blijft van het gebouw gedurende het gebruik, zodat deze baat heeft bij goed onderhoud van de materialen</v>
      </c>
      <c r="E37" s="15" t="str" cm="1">
        <f t="array" ref="E37">INDEX(Maatregelen!$E$6:$E$353, MATCH($C37, Maatregelen!$C$6:$C$353), 0)</f>
        <v>Gebouw</v>
      </c>
      <c r="F37" s="15" t="str" cm="1">
        <f t="array" ref="F37">INDEX(Maatregelen!$F$6:$F$353, MATCH($C37, Maatregelen!$C$6:$C$353), 0)</f>
        <v>Procesafspraken</v>
      </c>
      <c r="G37" s="15" t="str" cm="1">
        <f t="array" ref="G37">INDEX(Maatregelen!$G$6:$G$353, MATCH($C37, Maatregelen!$C$6:$C$353), 0)</f>
        <v>Adaptief vermogen</v>
      </c>
      <c r="H37" s="13" cm="1">
        <f t="array" ref="H37">INDEX(Maatregelen!$H$6:$H$353, MATCH($C37, Maatregelen!$C$6:$C$353), 0)</f>
        <v>0</v>
      </c>
      <c r="I37" s="43" t="str" cm="1">
        <f t="array" ref="I37">IF(Tabel1[[#This Row],[Hulpkolom link]]&lt;&gt;0, HYPERLINK(INDEX(Maatregelen!$H$6:$H$353, MATCH($C37, Maatregelen!$C$6:$C$353), 0),"LINK"), "")</f>
        <v/>
      </c>
      <c r="J37" s="8"/>
      <c r="K37" s="3"/>
    </row>
    <row r="38" spans="1:11" x14ac:dyDescent="0.3">
      <c r="A38" s="3"/>
      <c r="B38" s="9"/>
      <c r="C38" s="13">
        <f>Maatregelen!$C22</f>
        <v>17</v>
      </c>
      <c r="D38" s="15" t="str" cm="1">
        <f t="array" ref="D38">INDEX(Maatregelen!$D$6:$D$353, MATCH($C38, Maatregelen!$C$6:$C$353), 0)</f>
        <v>Materialenboek gebaseerd op de laagste impact per materiaal in plaats van een standaard materialenboek zonder milieuoverwegingen</v>
      </c>
      <c r="E38" s="15" t="str" cm="1">
        <f t="array" ref="E38">INDEX(Maatregelen!$E$6:$E$353, MATCH($C38, Maatregelen!$C$6:$C$353), 0)</f>
        <v>Gebouw</v>
      </c>
      <c r="F38" s="15" t="str" cm="1">
        <f t="array" ref="F38">INDEX(Maatregelen!$F$6:$F$353, MATCH($C38, Maatregelen!$C$6:$C$353), 0)</f>
        <v>Materialisering</v>
      </c>
      <c r="G38" s="15" t="str" cm="1">
        <f t="array" ref="G38">INDEX(Maatregelen!$G$6:$G$353, MATCH($C38, Maatregelen!$C$6:$C$353), 0)</f>
        <v>Algemeen</v>
      </c>
      <c r="H38" s="13" cm="1">
        <f t="array" ref="H38">INDEX(Maatregelen!$H$6:$H$353, MATCH($C38, Maatregelen!$C$6:$C$353), 0)</f>
        <v>0</v>
      </c>
      <c r="I38" s="43" t="str" cm="1">
        <f t="array" ref="I38">IF(Tabel1[[#This Row],[Hulpkolom link]]&lt;&gt;0, HYPERLINK(INDEX(Maatregelen!$H$6:$H$353, MATCH($C38, Maatregelen!$C$6:$C$353), 0),"LINK"), "")</f>
        <v/>
      </c>
      <c r="J38" s="8"/>
      <c r="K38" s="3"/>
    </row>
    <row r="39" spans="1:11" x14ac:dyDescent="0.3">
      <c r="A39" s="3"/>
      <c r="B39" s="9"/>
      <c r="C39" s="13">
        <f>Maatregelen!$C23</f>
        <v>18</v>
      </c>
      <c r="D39" s="15" t="str" cm="1">
        <f t="array" ref="D39">INDEX(Maatregelen!$D$6:$D$353, MATCH($C39, Maatregelen!$C$6:$C$353), 0)</f>
        <v>Meetbaar maken van het HNN-proces over verschillende fasen</v>
      </c>
      <c r="E39" s="15" t="str" cm="1">
        <f t="array" ref="E39">INDEX(Maatregelen!$E$6:$E$353, MATCH($C39, Maatregelen!$C$6:$C$353), 0)</f>
        <v>Gebouw</v>
      </c>
      <c r="F39" s="15" t="str" cm="1">
        <f t="array" ref="F39">INDEX(Maatregelen!$F$6:$F$353, MATCH($C39, Maatregelen!$C$6:$C$353), 0)</f>
        <v>Procesafspraken</v>
      </c>
      <c r="G39" s="15" t="str" cm="1">
        <f t="array" ref="G39">INDEX(Maatregelen!$G$6:$G$353, MATCH($C39, Maatregelen!$C$6:$C$353), 0)</f>
        <v>Algemeen</v>
      </c>
      <c r="H39" s="13" cm="1">
        <f t="array" ref="H39">INDEX(Maatregelen!$H$6:$H$353, MATCH($C39, Maatregelen!$C$6:$C$353), 0)</f>
        <v>0</v>
      </c>
      <c r="I39" s="43" t="str" cm="1">
        <f t="array" ref="I39">IF(Tabel1[[#This Row],[Hulpkolom link]]&lt;&gt;0, HYPERLINK(INDEX(Maatregelen!$H$6:$H$353, MATCH($C39, Maatregelen!$C$6:$C$353), 0),"LINK"), "")</f>
        <v/>
      </c>
      <c r="J39" s="8"/>
      <c r="K39" s="3"/>
    </row>
    <row r="40" spans="1:11" ht="28.8" x14ac:dyDescent="0.3">
      <c r="A40" s="3"/>
      <c r="B40" s="9"/>
      <c r="C40" s="13">
        <f>Maatregelen!$C24</f>
        <v>19</v>
      </c>
      <c r="D40" s="15" t="str" cm="1">
        <f t="array" ref="D40">INDEX(Maatregelen!$D$6:$D$353, MATCH($C40, Maatregelen!$C$6:$C$353), 0)</f>
        <v>Onderzoeken en toepassen van innovatieve samenwerkingsvormen, zoals "as a service"-modellen, prestatieafspraken, raamovereenkomsten, en stimulering van innovatie en ontwikkeling</v>
      </c>
      <c r="E40" s="15" t="str" cm="1">
        <f t="array" ref="E40">INDEX(Maatregelen!$E$6:$E$353, MATCH($C40, Maatregelen!$C$6:$C$353), 0)</f>
        <v>Gebouw</v>
      </c>
      <c r="F40" s="15" t="str" cm="1">
        <f t="array" ref="F40">INDEX(Maatregelen!$F$6:$F$353, MATCH($C40, Maatregelen!$C$6:$C$353), 0)</f>
        <v>Procesafspraken</v>
      </c>
      <c r="G40" s="15" t="str" cm="1">
        <f t="array" ref="G40">INDEX(Maatregelen!$G$6:$G$353, MATCH($C40, Maatregelen!$C$6:$C$353), 0)</f>
        <v>Algemeen</v>
      </c>
      <c r="H40" s="13" cm="1">
        <f t="array" ref="H40">INDEX(Maatregelen!$H$6:$H$353, MATCH($C40, Maatregelen!$C$6:$C$353), 0)</f>
        <v>0</v>
      </c>
      <c r="I40" s="43" t="str" cm="1">
        <f t="array" ref="I40">IF(Tabel1[[#This Row],[Hulpkolom link]]&lt;&gt;0, HYPERLINK(INDEX(Maatregelen!$H$6:$H$353, MATCH($C40, Maatregelen!$C$6:$C$353), 0),"LINK"), "")</f>
        <v/>
      </c>
      <c r="J40" s="8"/>
      <c r="K40" s="3"/>
    </row>
    <row r="41" spans="1:11" x14ac:dyDescent="0.3">
      <c r="A41" s="3"/>
      <c r="B41" s="9"/>
      <c r="C41" s="13">
        <f>Maatregelen!$C25</f>
        <v>20</v>
      </c>
      <c r="D41" s="15" t="str" cm="1">
        <f t="array" ref="D41">INDEX(Maatregelen!$D$6:$D$353, MATCH($C41, Maatregelen!$C$6:$C$353), 0)</f>
        <v>Organiseren van afspraken over de risicoverdeling van secundair materiaal</v>
      </c>
      <c r="E41" s="15" t="str" cm="1">
        <f t="array" ref="E41">INDEX(Maatregelen!$E$6:$E$353, MATCH($C41, Maatregelen!$C$6:$C$353), 0)</f>
        <v>Gebouw</v>
      </c>
      <c r="F41" s="15" t="str" cm="1">
        <f t="array" ref="F41">INDEX(Maatregelen!$F$6:$F$353, MATCH($C41, Maatregelen!$C$6:$C$353), 0)</f>
        <v>Procesafspraken</v>
      </c>
      <c r="G41" s="15" t="str" cm="1">
        <f t="array" ref="G41">INDEX(Maatregelen!$G$6:$G$353, MATCH($C41, Maatregelen!$C$6:$C$353), 0)</f>
        <v>Algemeen</v>
      </c>
      <c r="H41" s="13" cm="1">
        <f t="array" ref="H41">INDEX(Maatregelen!$H$6:$H$353, MATCH($C41, Maatregelen!$C$6:$C$353), 0)</f>
        <v>0</v>
      </c>
      <c r="I41" s="43" t="str" cm="1">
        <f t="array" ref="I41">IF(Tabel1[[#This Row],[Hulpkolom link]]&lt;&gt;0, HYPERLINK(INDEX(Maatregelen!$H$6:$H$353, MATCH($C41, Maatregelen!$C$6:$C$353), 0),"LINK"), "")</f>
        <v/>
      </c>
      <c r="J41" s="8"/>
      <c r="K41" s="3"/>
    </row>
    <row r="42" spans="1:11" x14ac:dyDescent="0.3">
      <c r="A42" s="3"/>
      <c r="B42" s="9"/>
      <c r="C42" s="13">
        <f>Maatregelen!$C26</f>
        <v>21</v>
      </c>
      <c r="D42" s="15" t="str" cm="1">
        <f t="array" ref="D42">INDEX(Maatregelen!$D$6:$D$353, MATCH($C42, Maatregelen!$C$6:$C$353), 0)</f>
        <v>Opstellen van afspraken over garanties en onderhoudstermijnen van materialen, met speciale aandacht voor het gebruik en onderhoud van circulaire materialen</v>
      </c>
      <c r="E42" s="15" t="str" cm="1">
        <f t="array" ref="E42">INDEX(Maatregelen!$E$6:$E$353, MATCH($C42, Maatregelen!$C$6:$C$353), 0)</f>
        <v>Gebouw</v>
      </c>
      <c r="F42" s="15" t="str" cm="1">
        <f t="array" ref="F42">INDEX(Maatregelen!$F$6:$F$353, MATCH($C42, Maatregelen!$C$6:$C$353), 0)</f>
        <v>Procesafspraken</v>
      </c>
      <c r="G42" s="15" t="str" cm="1">
        <f t="array" ref="G42">INDEX(Maatregelen!$G$6:$G$353, MATCH($C42, Maatregelen!$C$6:$C$353), 0)</f>
        <v>Algemeen</v>
      </c>
      <c r="H42" s="13" cm="1">
        <f t="array" ref="H42">INDEX(Maatregelen!$H$6:$H$353, MATCH($C42, Maatregelen!$C$6:$C$353), 0)</f>
        <v>0</v>
      </c>
      <c r="I42" s="43" t="str" cm="1">
        <f t="array" ref="I42">IF(Tabel1[[#This Row],[Hulpkolom link]]&lt;&gt;0, HYPERLINK(INDEX(Maatregelen!$H$6:$H$353, MATCH($C42, Maatregelen!$C$6:$C$353), 0),"LINK"), "")</f>
        <v/>
      </c>
      <c r="J42" s="8"/>
      <c r="K42" s="3"/>
    </row>
    <row r="43" spans="1:11" x14ac:dyDescent="0.3">
      <c r="A43" s="3"/>
      <c r="B43" s="9"/>
      <c r="C43" s="13">
        <f>Maatregelen!$C27</f>
        <v>22</v>
      </c>
      <c r="D43" s="15" t="str" cm="1">
        <f t="array" ref="D43">INDEX(Maatregelen!$D$6:$D$353, MATCH($C43, Maatregelen!$C$6:$C$353), 0)</f>
        <v>Bespreken en vastleggen van de kwaliteit van het gewenste onderhoud</v>
      </c>
      <c r="E43" s="15" t="str" cm="1">
        <f t="array" ref="E43">INDEX(Maatregelen!$E$6:$E$353, MATCH($C43, Maatregelen!$C$6:$C$353), 0)</f>
        <v>Gebouw</v>
      </c>
      <c r="F43" s="15" t="str" cm="1">
        <f t="array" ref="F43">INDEX(Maatregelen!$F$6:$F$353, MATCH($C43, Maatregelen!$C$6:$C$353), 0)</f>
        <v>Procesafspraken</v>
      </c>
      <c r="G43" s="15" t="str" cm="1">
        <f t="array" ref="G43">INDEX(Maatregelen!$G$6:$G$353, MATCH($C43, Maatregelen!$C$6:$C$353), 0)</f>
        <v>Algemeen</v>
      </c>
      <c r="H43" s="13" cm="1">
        <f t="array" ref="H43">INDEX(Maatregelen!$H$6:$H$353, MATCH($C43, Maatregelen!$C$6:$C$353), 0)</f>
        <v>0</v>
      </c>
      <c r="I43" s="43" t="str" cm="1">
        <f t="array" ref="I43">IF(Tabel1[[#This Row],[Hulpkolom link]]&lt;&gt;0, HYPERLINK(INDEX(Maatregelen!$H$6:$H$353, MATCH($C43, Maatregelen!$C$6:$C$353), 0),"LINK"), "")</f>
        <v/>
      </c>
      <c r="J43" s="8"/>
      <c r="K43" s="3"/>
    </row>
    <row r="44" spans="1:11" x14ac:dyDescent="0.3">
      <c r="A44" s="3"/>
      <c r="B44" s="9"/>
      <c r="C44" s="13">
        <f>Maatregelen!$C28</f>
        <v>23</v>
      </c>
      <c r="D44" s="15" t="str" cm="1">
        <f t="array" ref="D44">INDEX(Maatregelen!$D$6:$D$353, MATCH($C44, Maatregelen!$C$6:$C$353), 0)</f>
        <v>Organiseren van tijd voor het zoeken naar en onderzoeken van secundaire materialen in het ontwerp- en bouwproces</v>
      </c>
      <c r="E44" s="15" t="str" cm="1">
        <f t="array" ref="E44">INDEX(Maatregelen!$E$6:$E$353, MATCH($C44, Maatregelen!$C$6:$C$353), 0)</f>
        <v>Gebouw</v>
      </c>
      <c r="F44" s="15" t="str" cm="1">
        <f t="array" ref="F44">INDEX(Maatregelen!$F$6:$F$353, MATCH($C44, Maatregelen!$C$6:$C$353), 0)</f>
        <v>Procesafspraken</v>
      </c>
      <c r="G44" s="15" t="str" cm="1">
        <f t="array" ref="G44">INDEX(Maatregelen!$G$6:$G$353, MATCH($C44, Maatregelen!$C$6:$C$353), 0)</f>
        <v>Algemeen</v>
      </c>
      <c r="H44" s="13" cm="1">
        <f t="array" ref="H44">INDEX(Maatregelen!$H$6:$H$353, MATCH($C44, Maatregelen!$C$6:$C$353), 0)</f>
        <v>0</v>
      </c>
      <c r="I44" s="43" t="str" cm="1">
        <f t="array" ref="I44">IF(Tabel1[[#This Row],[Hulpkolom link]]&lt;&gt;0, HYPERLINK(INDEX(Maatregelen!$H$6:$H$353, MATCH($C44, Maatregelen!$C$6:$C$353), 0),"LINK"), "")</f>
        <v/>
      </c>
      <c r="J44" s="8"/>
      <c r="K44" s="3"/>
    </row>
    <row r="45" spans="1:11" x14ac:dyDescent="0.3">
      <c r="A45" s="3"/>
      <c r="B45" s="9"/>
      <c r="C45" s="13">
        <f>Maatregelen!$C29</f>
        <v>24</v>
      </c>
      <c r="D45" s="15" t="str" cm="1">
        <f t="array" ref="D45">INDEX(Maatregelen!$D$6:$D$353, MATCH($C45, Maatregelen!$C$6:$C$353), 0)</f>
        <v>Materialen met een Cradle-to-Cradle-certificering of andere certificaten die de afwezigheid van schadelijke stoffen garanderen in plaats van materialen zonder certificering</v>
      </c>
      <c r="E45" s="15" t="str" cm="1">
        <f t="array" ref="E45">INDEX(Maatregelen!$E$6:$E$353, MATCH($C45, Maatregelen!$C$6:$C$353), 0)</f>
        <v>Gebouw</v>
      </c>
      <c r="F45" s="15" t="str" cm="1">
        <f t="array" ref="F45">INDEX(Maatregelen!$F$6:$F$353, MATCH($C45, Maatregelen!$C$6:$C$353), 0)</f>
        <v>Materialisering</v>
      </c>
      <c r="G45" s="15" t="str" cm="1">
        <f t="array" ref="G45">INDEX(Maatregelen!$G$6:$G$353, MATCH($C45, Maatregelen!$C$6:$C$353), 0)</f>
        <v>Gezonde materialen</v>
      </c>
      <c r="H45" s="13" cm="1">
        <f t="array" ref="H45">INDEX(Maatregelen!$H$6:$H$353, MATCH($C45, Maatregelen!$C$6:$C$353), 0)</f>
        <v>0</v>
      </c>
      <c r="I45" s="43" t="str" cm="1">
        <f t="array" ref="I45">IF(Tabel1[[#This Row],[Hulpkolom link]]&lt;&gt;0, HYPERLINK(INDEX(Maatregelen!$H$6:$H$353, MATCH($C45, Maatregelen!$C$6:$C$353), 0),"LINK"), "")</f>
        <v/>
      </c>
      <c r="J45" s="8"/>
      <c r="K45" s="3"/>
    </row>
    <row r="46" spans="1:11" x14ac:dyDescent="0.3">
      <c r="A46" s="3"/>
      <c r="B46" s="9"/>
      <c r="C46" s="13">
        <f>Maatregelen!$C30</f>
        <v>25</v>
      </c>
      <c r="D46" s="15" t="str" cm="1">
        <f t="array" ref="D46">INDEX(Maatregelen!$D$6:$D$353, MATCH($C46, Maatregelen!$C$6:$C$353), 0)</f>
        <v>Behandeling van materialen met watergedragen biobased verf in plaats van op oplosmiddel gebaseerde verf</v>
      </c>
      <c r="E46" s="15" t="str" cm="1">
        <f t="array" ref="E46">INDEX(Maatregelen!$E$6:$E$353, MATCH($C46, Maatregelen!$C$6:$C$353), 0)</f>
        <v>Gebouw</v>
      </c>
      <c r="F46" s="15" t="str" cm="1">
        <f t="array" ref="F46">INDEX(Maatregelen!$F$6:$F$353, MATCH($C46, Maatregelen!$C$6:$C$353), 0)</f>
        <v>Materialisering</v>
      </c>
      <c r="G46" s="15" t="str" cm="1">
        <f t="array" ref="G46">INDEX(Maatregelen!$G$6:$G$353, MATCH($C46, Maatregelen!$C$6:$C$353), 0)</f>
        <v>Gezonde materialen</v>
      </c>
      <c r="H46" s="13" cm="1">
        <f t="array" ref="H46">INDEX(Maatregelen!$H$6:$H$353, MATCH($C46, Maatregelen!$C$6:$C$353), 0)</f>
        <v>0</v>
      </c>
      <c r="I46" s="43" t="str" cm="1">
        <f t="array" ref="I46">IF(Tabel1[[#This Row],[Hulpkolom link]]&lt;&gt;0, HYPERLINK(INDEX(Maatregelen!$H$6:$H$353, MATCH($C46, Maatregelen!$C$6:$C$353), 0),"LINK"), "")</f>
        <v/>
      </c>
      <c r="J46" s="8"/>
      <c r="K46" s="3"/>
    </row>
    <row r="47" spans="1:11" x14ac:dyDescent="0.3">
      <c r="A47" s="3"/>
      <c r="B47" s="9"/>
      <c r="C47" s="13">
        <f>Maatregelen!$C31</f>
        <v>26</v>
      </c>
      <c r="D47" s="15" t="str" cm="1">
        <f t="array" ref="D47">INDEX(Maatregelen!$D$6:$D$353, MATCH($C47, Maatregelen!$C$6:$C$353), 0)</f>
        <v>Dakbedekking van EPDM rubber in plaats van bitumen of lood</v>
      </c>
      <c r="E47" s="15" t="str" cm="1">
        <f t="array" ref="E47">INDEX(Maatregelen!$E$6:$E$353, MATCH($C47, Maatregelen!$C$6:$C$353), 0)</f>
        <v>Gebouw</v>
      </c>
      <c r="F47" s="15" t="str" cm="1">
        <f t="array" ref="F47">INDEX(Maatregelen!$F$6:$F$353, MATCH($C47, Maatregelen!$C$6:$C$353), 0)</f>
        <v>Materialisering</v>
      </c>
      <c r="G47" s="15" t="str" cm="1">
        <f t="array" ref="G47">INDEX(Maatregelen!$G$6:$G$353, MATCH($C47, Maatregelen!$C$6:$C$353), 0)</f>
        <v>Gezonde materialen</v>
      </c>
      <c r="H47" s="13" cm="1">
        <f t="array" ref="H47">INDEX(Maatregelen!$H$6:$H$353, MATCH($C47, Maatregelen!$C$6:$C$353), 0)</f>
        <v>0</v>
      </c>
      <c r="I47" s="43" t="str" cm="1">
        <f t="array" ref="I47">IF(Tabel1[[#This Row],[Hulpkolom link]]&lt;&gt;0, HYPERLINK(INDEX(Maatregelen!$H$6:$H$353, MATCH($C47, Maatregelen!$C$6:$C$353), 0),"LINK"), "")</f>
        <v/>
      </c>
      <c r="J47" s="8"/>
      <c r="K47" s="3"/>
    </row>
    <row r="48" spans="1:11" x14ac:dyDescent="0.3">
      <c r="A48" s="3"/>
      <c r="B48" s="9"/>
      <c r="C48" s="13">
        <f>Maatregelen!$C32</f>
        <v>27</v>
      </c>
      <c r="D48" s="15" t="str" cm="1">
        <f t="array" ref="D48">INDEX(Maatregelen!$D$6:$D$353, MATCH($C48, Maatregelen!$C$6:$C$353), 0)</f>
        <v xml:space="preserve">Plaatmateriaal zonder formaldehyde, met gezonde verf in plaats van plaatmateriaal met toxische stoffen </v>
      </c>
      <c r="E48" s="15" t="str" cm="1">
        <f t="array" ref="E48">INDEX(Maatregelen!$E$6:$E$353, MATCH($C48, Maatregelen!$C$6:$C$353), 0)</f>
        <v>Gebouw</v>
      </c>
      <c r="F48" s="15" t="str" cm="1">
        <f t="array" ref="F48">INDEX(Maatregelen!$F$6:$F$353, MATCH($C48, Maatregelen!$C$6:$C$353), 0)</f>
        <v>Materialisering</v>
      </c>
      <c r="G48" s="15" t="str" cm="1">
        <f t="array" ref="G48">INDEX(Maatregelen!$G$6:$G$353, MATCH($C48, Maatregelen!$C$6:$C$353), 0)</f>
        <v>Gezonde materialen</v>
      </c>
      <c r="H48" s="13" cm="1">
        <f t="array" ref="H48">INDEX(Maatregelen!$H$6:$H$353, MATCH($C48, Maatregelen!$C$6:$C$353), 0)</f>
        <v>0</v>
      </c>
      <c r="I48" s="43" t="str" cm="1">
        <f t="array" ref="I48">IF(Tabel1[[#This Row],[Hulpkolom link]]&lt;&gt;0, HYPERLINK(INDEX(Maatregelen!$H$6:$H$353, MATCH($C48, Maatregelen!$C$6:$C$353), 0),"LINK"), "")</f>
        <v/>
      </c>
      <c r="J48" s="8"/>
      <c r="K48" s="3"/>
    </row>
    <row r="49" spans="1:11" x14ac:dyDescent="0.3">
      <c r="A49" s="3"/>
      <c r="B49" s="9"/>
      <c r="C49" s="13">
        <f>Maatregelen!$C33</f>
        <v>28</v>
      </c>
      <c r="D49" s="15" t="str" cm="1">
        <f t="array" ref="D49">INDEX(Maatregelen!$D$6:$D$353, MATCH($C49, Maatregelen!$C$6:$C$353), 0)</f>
        <v>Regenpijpen van polypropyleen (PP) in plaats van polyvinylchloride (PVC) of verzinkte regenpijpen</v>
      </c>
      <c r="E49" s="15" t="str" cm="1">
        <f t="array" ref="E49">INDEX(Maatregelen!$E$6:$E$353, MATCH($C49, Maatregelen!$C$6:$C$353), 0)</f>
        <v>Gebouw</v>
      </c>
      <c r="F49" s="15" t="str" cm="1">
        <f t="array" ref="F49">INDEX(Maatregelen!$F$6:$F$353, MATCH($C49, Maatregelen!$C$6:$C$353), 0)</f>
        <v>Materialisering</v>
      </c>
      <c r="G49" s="15" t="str" cm="1">
        <f t="array" ref="G49">INDEX(Maatregelen!$G$6:$G$353, MATCH($C49, Maatregelen!$C$6:$C$353), 0)</f>
        <v>Gezonde materialen</v>
      </c>
      <c r="H49" s="13" cm="1">
        <f t="array" ref="H49">INDEX(Maatregelen!$H$6:$H$353, MATCH($C49, Maatregelen!$C$6:$C$353), 0)</f>
        <v>0</v>
      </c>
      <c r="I49" s="43" t="str" cm="1">
        <f t="array" ref="I49">IF(Tabel1[[#This Row],[Hulpkolom link]]&lt;&gt;0, HYPERLINK(INDEX(Maatregelen!$H$6:$H$353, MATCH($C49, Maatregelen!$C$6:$C$353), 0),"LINK"), "")</f>
        <v/>
      </c>
      <c r="J49" s="8"/>
      <c r="K49" s="3"/>
    </row>
    <row r="50" spans="1:11" x14ac:dyDescent="0.3">
      <c r="A50" s="3"/>
      <c r="B50" s="9"/>
      <c r="C50" s="13">
        <f>Maatregelen!$C34</f>
        <v>29</v>
      </c>
      <c r="D50" s="15" t="str" cm="1">
        <f t="array" ref="D50">INDEX(Maatregelen!$D$6:$D$353, MATCH($C50, Maatregelen!$C$6:$C$353), 0)</f>
        <v>Thermisch gemodificeerd hout, met verbeterde eigenschappen (duurzamer &amp; stabieler)</v>
      </c>
      <c r="E50" s="15" t="str" cm="1">
        <f t="array" ref="E50">INDEX(Maatregelen!$E$6:$E$353, MATCH($C50, Maatregelen!$C$6:$C$353), 0)</f>
        <v>Gebouw</v>
      </c>
      <c r="F50" s="15" t="str" cm="1">
        <f t="array" ref="F50">INDEX(Maatregelen!$F$6:$F$353, MATCH($C50, Maatregelen!$C$6:$C$353), 0)</f>
        <v>Materialisering</v>
      </c>
      <c r="G50" s="15" t="str" cm="1">
        <f t="array" ref="G50">INDEX(Maatregelen!$G$6:$G$353, MATCH($C50, Maatregelen!$C$6:$C$353), 0)</f>
        <v>Gezonde materialen</v>
      </c>
      <c r="H50" s="13" cm="1">
        <f t="array" ref="H50">INDEX(Maatregelen!$H$6:$H$353, MATCH($C50, Maatregelen!$C$6:$C$353), 0)</f>
        <v>0</v>
      </c>
      <c r="I50" s="43" t="str" cm="1">
        <f t="array" ref="I50">IF(Tabel1[[#This Row],[Hulpkolom link]]&lt;&gt;0, HYPERLINK(INDEX(Maatregelen!$H$6:$H$353, MATCH($C50, Maatregelen!$C$6:$C$353), 0),"LINK"), "")</f>
        <v/>
      </c>
      <c r="J50" s="8"/>
      <c r="K50" s="3"/>
    </row>
    <row r="51" spans="1:11" x14ac:dyDescent="0.3">
      <c r="A51" s="3"/>
      <c r="B51" s="9"/>
      <c r="C51" s="13">
        <f>Maatregelen!$C35</f>
        <v>30</v>
      </c>
      <c r="D51" s="15" t="str" cm="1">
        <f t="array" ref="D51">INDEX(Maatregelen!$D$6:$D$353, MATCH($C51, Maatregelen!$C$6:$C$353), 0)</f>
        <v>Materialen zonder toxische stoffen in plaats materialen met bekende toxische stoffen, zoals bepaalde kunststoffen, oplosmiddelen, en VOC's (vluchtige organische stoffen)</v>
      </c>
      <c r="E51" s="15" t="str" cm="1">
        <f t="array" ref="E51">INDEX(Maatregelen!$E$6:$E$353, MATCH($C51, Maatregelen!$C$6:$C$353), 0)</f>
        <v>Gebouw</v>
      </c>
      <c r="F51" s="15" t="str" cm="1">
        <f t="array" ref="F51">INDEX(Maatregelen!$F$6:$F$353, MATCH($C51, Maatregelen!$C$6:$C$353), 0)</f>
        <v>Materialisering</v>
      </c>
      <c r="G51" s="15" t="str" cm="1">
        <f t="array" ref="G51">INDEX(Maatregelen!$G$6:$G$353, MATCH($C51, Maatregelen!$C$6:$C$353), 0)</f>
        <v>Gezonde materialen</v>
      </c>
      <c r="H51" s="13" cm="1">
        <f t="array" ref="H51">INDEX(Maatregelen!$H$6:$H$353, MATCH($C51, Maatregelen!$C$6:$C$353), 0)</f>
        <v>0</v>
      </c>
      <c r="I51" s="43" t="str" cm="1">
        <f t="array" ref="I51">IF(Tabel1[[#This Row],[Hulpkolom link]]&lt;&gt;0, HYPERLINK(INDEX(Maatregelen!$H$6:$H$353, MATCH($C51, Maatregelen!$C$6:$C$353), 0),"LINK"), "")</f>
        <v/>
      </c>
      <c r="J51" s="8"/>
      <c r="K51" s="3"/>
    </row>
    <row r="52" spans="1:11" x14ac:dyDescent="0.3">
      <c r="A52" s="3"/>
      <c r="B52" s="9"/>
      <c r="C52" s="13">
        <f>Maatregelen!$C36</f>
        <v>31</v>
      </c>
      <c r="D52" s="15" t="str" cm="1">
        <f t="array" ref="D52">INDEX(Maatregelen!$D$6:$D$353, MATCH($C52, Maatregelen!$C$6:$C$353), 0)</f>
        <v xml:space="preserve">Kies voor gezonde bouwmaterialen: Easy way to select healthier building projects  </v>
      </c>
      <c r="E52" s="15" t="str" cm="1">
        <f t="array" ref="E52">INDEX(Maatregelen!$E$6:$E$353, MATCH($C52, Maatregelen!$C$6:$C$353), 0)</f>
        <v>Gebouw</v>
      </c>
      <c r="F52" s="15" t="str" cm="1">
        <f t="array" ref="F52">INDEX(Maatregelen!$F$6:$F$353, MATCH($C52, Maatregelen!$C$6:$C$353), 0)</f>
        <v>Ontwerpkeuzes</v>
      </c>
      <c r="G52" s="15" t="str" cm="1">
        <f t="array" ref="G52">INDEX(Maatregelen!$G$6:$G$353, MATCH($C52, Maatregelen!$C$6:$C$353), 0)</f>
        <v>Gezonde materialen</v>
      </c>
      <c r="H52" s="13" t="str" cm="1">
        <f t="array" ref="H52">INDEX(Maatregelen!$H$6:$H$353, MATCH($C52, Maatregelen!$C$6:$C$353), 0)</f>
        <v>https://informed.habitablefuture.org/?homefree_redirect=true</v>
      </c>
      <c r="I52" s="43" t="str" cm="1">
        <f t="array" ref="I52">IF(Tabel1[[#This Row],[Hulpkolom link]]&lt;&gt;0, HYPERLINK(INDEX(Maatregelen!$H$6:$H$353, MATCH($C52, Maatregelen!$C$6:$C$353), 0),"LINK"), "")</f>
        <v>LINK</v>
      </c>
      <c r="J52" s="8"/>
      <c r="K52" s="3"/>
    </row>
    <row r="53" spans="1:11" x14ac:dyDescent="0.3">
      <c r="A53" s="3"/>
      <c r="B53" s="9"/>
      <c r="C53" s="13">
        <f>Maatregelen!$C37</f>
        <v>32</v>
      </c>
      <c r="D53" s="15" t="str" cm="1">
        <f t="array" ref="D53">INDEX(Maatregelen!$D$6:$D$353, MATCH($C53, Maatregelen!$C$6:$C$353), 0)</f>
        <v>Gebruik keurmerken voor veilig en gezond wonen</v>
      </c>
      <c r="E53" s="15" t="str" cm="1">
        <f t="array" ref="E53">INDEX(Maatregelen!$E$6:$E$353, MATCH($C53, Maatregelen!$C$6:$C$353), 0)</f>
        <v>Gebouw</v>
      </c>
      <c r="F53" s="15" t="str" cm="1">
        <f t="array" ref="F53">INDEX(Maatregelen!$F$6:$F$353, MATCH($C53, Maatregelen!$C$6:$C$353), 0)</f>
        <v>Ontwerpkeuzes</v>
      </c>
      <c r="G53" s="15" t="str" cm="1">
        <f t="array" ref="G53">INDEX(Maatregelen!$G$6:$G$353, MATCH($C53, Maatregelen!$C$6:$C$353), 0)</f>
        <v>Gezonde materialen</v>
      </c>
      <c r="H53" s="13" t="str" cm="1">
        <f t="array" ref="H53">INDEX(Maatregelen!$H$6:$H$353, MATCH($C53, Maatregelen!$C$6:$C$353), 0)</f>
        <v>https://www.duurzaamgebouwd.nl/expertpost/20240618-keurmerk-als-leercurve-naar-gezonde-woningen</v>
      </c>
      <c r="I53" s="43" t="str" cm="1">
        <f t="array" ref="I53">IF(Tabel1[[#This Row],[Hulpkolom link]]&lt;&gt;0, HYPERLINK(INDEX(Maatregelen!$H$6:$H$353, MATCH($C53, Maatregelen!$C$6:$C$353), 0),"LINK"), "")</f>
        <v>LINK</v>
      </c>
      <c r="J53" s="8"/>
      <c r="K53" s="3"/>
    </row>
    <row r="54" spans="1:11" x14ac:dyDescent="0.3">
      <c r="A54" s="3"/>
      <c r="B54" s="9"/>
      <c r="C54" s="13">
        <f>Maatregelen!$C38</f>
        <v>33</v>
      </c>
      <c r="D54" s="15" t="str" cm="1">
        <f t="array" ref="D54">INDEX(Maatregelen!$D$6:$D$353, MATCH($C54, Maatregelen!$C$6:$C$353), 0)</f>
        <v>Materialen met NaturePlus certificaat voor duurzame en gezonde bouwproducten in plaats van niet-gecertificeerde materialen</v>
      </c>
      <c r="E54" s="15" t="str" cm="1">
        <f t="array" ref="E54">INDEX(Maatregelen!$E$6:$E$353, MATCH($C54, Maatregelen!$C$6:$C$353), 0)</f>
        <v>Gebouw</v>
      </c>
      <c r="F54" s="15" t="str" cm="1">
        <f t="array" ref="F54">INDEX(Maatregelen!$F$6:$F$353, MATCH($C54, Maatregelen!$C$6:$C$353), 0)</f>
        <v>Materialisering</v>
      </c>
      <c r="G54" s="15" t="str" cm="1">
        <f t="array" ref="G54">INDEX(Maatregelen!$G$6:$G$353, MATCH($C54, Maatregelen!$C$6:$C$353), 0)</f>
        <v>Gezonde materialen</v>
      </c>
      <c r="H54" s="13" cm="1">
        <f t="array" ref="H54">INDEX(Maatregelen!$H$6:$H$353, MATCH($C54, Maatregelen!$C$6:$C$353), 0)</f>
        <v>0</v>
      </c>
      <c r="I54" s="43" t="str" cm="1">
        <f t="array" ref="I54">IF(Tabel1[[#This Row],[Hulpkolom link]]&lt;&gt;0, HYPERLINK(INDEX(Maatregelen!$H$6:$H$353, MATCH($C54, Maatregelen!$C$6:$C$353), 0),"LINK"), "")</f>
        <v/>
      </c>
      <c r="J54" s="8"/>
      <c r="K54" s="3"/>
    </row>
    <row r="55" spans="1:11" x14ac:dyDescent="0.3">
      <c r="A55" s="3"/>
      <c r="B55" s="9"/>
      <c r="C55" s="13">
        <f>Maatregelen!$C39</f>
        <v>34</v>
      </c>
      <c r="D55" s="15" t="str" cm="1">
        <f t="array" ref="D55">INDEX(Maatregelen!$D$6:$D$353, MATCH($C55, Maatregelen!$C$6:$C$353), 0)</f>
        <v>Gezonde/niet toxische materialen in plaats van materialen die op de Red List Building Materials lijst voorkomen</v>
      </c>
      <c r="E55" s="15" t="str" cm="1">
        <f t="array" ref="E55">INDEX(Maatregelen!$E$6:$E$353, MATCH($C55, Maatregelen!$C$6:$C$353), 0)</f>
        <v>Gebouw</v>
      </c>
      <c r="F55" s="15" t="str" cm="1">
        <f t="array" ref="F55">INDEX(Maatregelen!$F$6:$F$353, MATCH($C55, Maatregelen!$C$6:$C$353), 0)</f>
        <v>Materialisering</v>
      </c>
      <c r="G55" s="15" t="str" cm="1">
        <f t="array" ref="G55">INDEX(Maatregelen!$G$6:$G$353, MATCH($C55, Maatregelen!$C$6:$C$353), 0)</f>
        <v>Gezonde materialen</v>
      </c>
      <c r="H55" s="13" t="str" cm="1">
        <f t="array" ref="H55">INDEX(Maatregelen!$H$6:$H$353, MATCH($C55, Maatregelen!$C$6:$C$353), 0)</f>
        <v>https://living-future.org/red-list/#red-list-and-watch-list-casrn-guide</v>
      </c>
      <c r="I55" s="43" t="str" cm="1">
        <f t="array" ref="I55">IF(Tabel1[[#This Row],[Hulpkolom link]]&lt;&gt;0, HYPERLINK(INDEX(Maatregelen!$H$6:$H$353, MATCH($C55, Maatregelen!$C$6:$C$353), 0),"LINK"), "")</f>
        <v>LINK</v>
      </c>
      <c r="J55" s="8"/>
      <c r="K55" s="3"/>
    </row>
    <row r="56" spans="1:11" x14ac:dyDescent="0.3">
      <c r="A56" s="3"/>
      <c r="B56" s="9"/>
      <c r="C56" s="13">
        <f>Maatregelen!$C40</f>
        <v>35</v>
      </c>
      <c r="D56" s="15" t="str" cm="1">
        <f t="array" ref="D56">INDEX(Maatregelen!$D$6:$D$353, MATCH($C56, Maatregelen!$C$6:$C$353), 0)</f>
        <v>Hanteren van de HEA9A (BREEAM-NL) ten aanzien van vluchtige organische verbindingen</v>
      </c>
      <c r="E56" s="15" t="str" cm="1">
        <f t="array" ref="E56">INDEX(Maatregelen!$E$6:$E$353, MATCH($C56, Maatregelen!$C$6:$C$353), 0)</f>
        <v>Gebouw</v>
      </c>
      <c r="F56" s="15" t="str" cm="1">
        <f t="array" ref="F56">INDEX(Maatregelen!$F$6:$F$353, MATCH($C56, Maatregelen!$C$6:$C$353), 0)</f>
        <v>Procesafspraken</v>
      </c>
      <c r="G56" s="15" t="str" cm="1">
        <f t="array" ref="G56">INDEX(Maatregelen!$G$6:$G$353, MATCH($C56, Maatregelen!$C$6:$C$353), 0)</f>
        <v>Gezonde materialen</v>
      </c>
      <c r="H56" s="13" cm="1">
        <f t="array" ref="H56">INDEX(Maatregelen!$H$6:$H$353, MATCH($C56, Maatregelen!$C$6:$C$353), 0)</f>
        <v>0</v>
      </c>
      <c r="I56" s="43" t="str" cm="1">
        <f t="array" ref="I56">IF(Tabel1[[#This Row],[Hulpkolom link]]&lt;&gt;0, HYPERLINK(INDEX(Maatregelen!$H$6:$H$353, MATCH($C56, Maatregelen!$C$6:$C$353), 0),"LINK"), "")</f>
        <v/>
      </c>
      <c r="J56" s="8"/>
      <c r="K56" s="3"/>
    </row>
    <row r="57" spans="1:11" x14ac:dyDescent="0.3">
      <c r="A57" s="3"/>
      <c r="B57" s="9"/>
      <c r="C57" s="13">
        <f>Maatregelen!$C41</f>
        <v>36</v>
      </c>
      <c r="D57" s="15" t="str" cm="1">
        <f t="array" ref="D57">INDEX(Maatregelen!$D$6:$D$353, MATCH($C57, Maatregelen!$C$6:$C$353), 0)</f>
        <v>Implementeren van een strikt inkoopbeleid en controleren van materialen op gezondheidseffecten</v>
      </c>
      <c r="E57" s="15" t="str" cm="1">
        <f t="array" ref="E57">INDEX(Maatregelen!$E$6:$E$353, MATCH($C57, Maatregelen!$C$6:$C$353), 0)</f>
        <v>Gebouw</v>
      </c>
      <c r="F57" s="15" t="str" cm="1">
        <f t="array" ref="F57">INDEX(Maatregelen!$F$6:$F$353, MATCH($C57, Maatregelen!$C$6:$C$353), 0)</f>
        <v>Procesafspraken</v>
      </c>
      <c r="G57" s="15" t="str" cm="1">
        <f t="array" ref="G57">INDEX(Maatregelen!$G$6:$G$353, MATCH($C57, Maatregelen!$C$6:$C$353), 0)</f>
        <v>Gezonde materialen</v>
      </c>
      <c r="H57" s="13" cm="1">
        <f t="array" ref="H57">INDEX(Maatregelen!$H$6:$H$353, MATCH($C57, Maatregelen!$C$6:$C$353), 0)</f>
        <v>0</v>
      </c>
      <c r="I57" s="43" t="str" cm="1">
        <f t="array" ref="I57">IF(Tabel1[[#This Row],[Hulpkolom link]]&lt;&gt;0, HYPERLINK(INDEX(Maatregelen!$H$6:$H$353, MATCH($C57, Maatregelen!$C$6:$C$353), 0),"LINK"), "")</f>
        <v/>
      </c>
      <c r="J57" s="8"/>
      <c r="K57" s="3"/>
    </row>
    <row r="58" spans="1:11" x14ac:dyDescent="0.3">
      <c r="A58" s="3"/>
      <c r="B58" s="9"/>
      <c r="C58" s="13">
        <f>Maatregelen!$C42</f>
        <v>37</v>
      </c>
      <c r="D58" s="15" t="str" cm="1">
        <f t="array" ref="D58">INDEX(Maatregelen!$D$6:$D$353, MATCH($C58, Maatregelen!$C$6:$C$353), 0)</f>
        <v>Bouw kit- en pur-arm, gebruik in plaats hier van droge verbindingen</v>
      </c>
      <c r="E58" s="15" t="str" cm="1">
        <f t="array" ref="E58">INDEX(Maatregelen!$E$6:$E$353, MATCH($C58, Maatregelen!$C$6:$C$353), 0)</f>
        <v>Gebouw</v>
      </c>
      <c r="F58" s="15" t="str" cm="1">
        <f t="array" ref="F58">INDEX(Maatregelen!$F$6:$F$353, MATCH($C58, Maatregelen!$C$6:$C$353), 0)</f>
        <v>Ontwerpkeuzes</v>
      </c>
      <c r="G58" s="15" t="str" cm="1">
        <f t="array" ref="G58">INDEX(Maatregelen!$G$6:$G$353, MATCH($C58, Maatregelen!$C$6:$C$353), 0)</f>
        <v>Gezonde materialen</v>
      </c>
      <c r="H58" s="13" cm="1">
        <f t="array" ref="H58">INDEX(Maatregelen!$H$6:$H$353, MATCH($C58, Maatregelen!$C$6:$C$353), 0)</f>
        <v>0</v>
      </c>
      <c r="I58" s="43" t="str" cm="1">
        <f t="array" ref="I58">IF(Tabel1[[#This Row],[Hulpkolom link]]&lt;&gt;0, HYPERLINK(INDEX(Maatregelen!$H$6:$H$353, MATCH($C58, Maatregelen!$C$6:$C$353), 0),"LINK"), "")</f>
        <v/>
      </c>
      <c r="J58" s="8"/>
      <c r="K58" s="3"/>
    </row>
    <row r="59" spans="1:11" x14ac:dyDescent="0.3">
      <c r="A59" s="3"/>
      <c r="B59" s="9"/>
      <c r="C59" s="13">
        <f>Maatregelen!$C43</f>
        <v>38</v>
      </c>
      <c r="D59" s="15" t="str" cm="1">
        <f t="array" ref="D59">INDEX(Maatregelen!$D$6:$D$353, MATCH($C59, Maatregelen!$C$6:$C$353), 0)</f>
        <v>Opnemen van gezondheid en gezonde materialen in de businesscase</v>
      </c>
      <c r="E59" s="15" t="str" cm="1">
        <f t="array" ref="E59">INDEX(Maatregelen!$E$6:$E$353, MATCH($C59, Maatregelen!$C$6:$C$353), 0)</f>
        <v>Gebouw</v>
      </c>
      <c r="F59" s="15" t="str" cm="1">
        <f t="array" ref="F59">INDEX(Maatregelen!$F$6:$F$353, MATCH($C59, Maatregelen!$C$6:$C$353), 0)</f>
        <v>Procesafspraken</v>
      </c>
      <c r="G59" s="15" t="str" cm="1">
        <f t="array" ref="G59">INDEX(Maatregelen!$G$6:$G$353, MATCH($C59, Maatregelen!$C$6:$C$353), 0)</f>
        <v>Gezonde materialen</v>
      </c>
      <c r="H59" s="13" cm="1">
        <f t="array" ref="H59">INDEX(Maatregelen!$H$6:$H$353, MATCH($C59, Maatregelen!$C$6:$C$353), 0)</f>
        <v>0</v>
      </c>
      <c r="I59" s="43" t="str" cm="1">
        <f t="array" ref="I59">IF(Tabel1[[#This Row],[Hulpkolom link]]&lt;&gt;0, HYPERLINK(INDEX(Maatregelen!$H$6:$H$353, MATCH($C59, Maatregelen!$C$6:$C$353), 0),"LINK"), "")</f>
        <v/>
      </c>
      <c r="J59" s="8"/>
      <c r="K59" s="3"/>
    </row>
    <row r="60" spans="1:11" x14ac:dyDescent="0.3">
      <c r="A60" s="3"/>
      <c r="B60" s="9"/>
      <c r="C60" s="13">
        <f>Maatregelen!$C44</f>
        <v>39</v>
      </c>
      <c r="D60" s="15" t="str" cm="1">
        <f t="array" ref="D60">INDEX(Maatregelen!$D$6:$D$353, MATCH($C60, Maatregelen!$C$6:$C$353), 0)</f>
        <v>Uitvoeren van een quickscan op het thema Gezonde Materialen aan de hand van het ontwerp</v>
      </c>
      <c r="E60" s="15" t="str" cm="1">
        <f t="array" ref="E60">INDEX(Maatregelen!$E$6:$E$353, MATCH($C60, Maatregelen!$C$6:$C$353), 0)</f>
        <v>Gebouw</v>
      </c>
      <c r="F60" s="15" t="str" cm="1">
        <f t="array" ref="F60">INDEX(Maatregelen!$F$6:$F$353, MATCH($C60, Maatregelen!$C$6:$C$353), 0)</f>
        <v>Procesafspraken</v>
      </c>
      <c r="G60" s="15" t="str" cm="1">
        <f t="array" ref="G60">INDEX(Maatregelen!$G$6:$G$353, MATCH($C60, Maatregelen!$C$6:$C$353), 0)</f>
        <v>Gezonde materialen</v>
      </c>
      <c r="H60" s="13" cm="1">
        <f t="array" ref="H60">INDEX(Maatregelen!$H$6:$H$353, MATCH($C60, Maatregelen!$C$6:$C$353), 0)</f>
        <v>0</v>
      </c>
      <c r="I60" s="43" t="str" cm="1">
        <f t="array" ref="I60">IF(Tabel1[[#This Row],[Hulpkolom link]]&lt;&gt;0, HYPERLINK(INDEX(Maatregelen!$H$6:$H$353, MATCH($C60, Maatregelen!$C$6:$C$353), 0),"LINK"), "")</f>
        <v/>
      </c>
      <c r="J60" s="8"/>
      <c r="K60" s="3"/>
    </row>
    <row r="61" spans="1:11" x14ac:dyDescent="0.3">
      <c r="A61" s="3"/>
      <c r="B61" s="9"/>
      <c r="C61" s="13">
        <f>Maatregelen!$C45</f>
        <v>40</v>
      </c>
      <c r="D61" s="15" t="str" cm="1">
        <f t="array" ref="D61">INDEX(Maatregelen!$D$6:$D$353, MATCH($C61, Maatregelen!$C$6:$C$353), 0)</f>
        <v>Onderzoeken wat mogelijk de meerwaarde is van een gezond gebouw en/of omgeving voor de opdrachtgever, mogelijk kunnen er meerkosten worden gedekt</v>
      </c>
      <c r="E61" s="15" t="str" cm="1">
        <f t="array" ref="E61">INDEX(Maatregelen!$E$6:$E$353, MATCH($C61, Maatregelen!$C$6:$C$353), 0)</f>
        <v>Gebouw</v>
      </c>
      <c r="F61" s="15" t="str" cm="1">
        <f t="array" ref="F61">INDEX(Maatregelen!$F$6:$F$353, MATCH($C61, Maatregelen!$C$6:$C$353), 0)</f>
        <v>Procesafspraken</v>
      </c>
      <c r="G61" s="15" t="str" cm="1">
        <f t="array" ref="G61">INDEX(Maatregelen!$G$6:$G$353, MATCH($C61, Maatregelen!$C$6:$C$353), 0)</f>
        <v>Gezonde materialen</v>
      </c>
      <c r="H61" s="13" cm="1">
        <f t="array" ref="H61">INDEX(Maatregelen!$H$6:$H$353, MATCH($C61, Maatregelen!$C$6:$C$353), 0)</f>
        <v>0</v>
      </c>
      <c r="I61" s="43" t="str" cm="1">
        <f t="array" ref="I61">IF(Tabel1[[#This Row],[Hulpkolom link]]&lt;&gt;0, HYPERLINK(INDEX(Maatregelen!$H$6:$H$353, MATCH($C61, Maatregelen!$C$6:$C$353), 0),"LINK"), "")</f>
        <v/>
      </c>
      <c r="J61" s="8"/>
      <c r="K61" s="3"/>
    </row>
    <row r="62" spans="1:11" x14ac:dyDescent="0.3">
      <c r="A62" s="3"/>
      <c r="B62" s="9"/>
      <c r="C62" s="13">
        <f>Maatregelen!$C46</f>
        <v>41</v>
      </c>
      <c r="D62" s="15" t="str" cm="1">
        <f t="array" ref="D62">INDEX(Maatregelen!$D$6:$D$353, MATCH($C62, Maatregelen!$C$6:$C$353), 0)</f>
        <v xml:space="preserve">Hoogwaardige, duurzame materialen die na het einde van hun eerste levensduur kunnen worden hergebruikt in plaats van wegwerpmaterialen </v>
      </c>
      <c r="E62" s="15" t="str" cm="1">
        <f t="array" ref="E62">INDEX(Maatregelen!$E$6:$E$353, MATCH($C62, Maatregelen!$C$6:$C$353), 0)</f>
        <v>Gebouw</v>
      </c>
      <c r="F62" s="15" t="str" cm="1">
        <f t="array" ref="F62">INDEX(Maatregelen!$F$6:$F$353, MATCH($C62, Maatregelen!$C$6:$C$353), 0)</f>
        <v>Materialisering</v>
      </c>
      <c r="G62" s="15" t="str" cm="1">
        <f t="array" ref="G62">INDEX(Maatregelen!$G$6:$G$353, MATCH($C62, Maatregelen!$C$6:$C$353), 0)</f>
        <v>Hergebruikpotentie</v>
      </c>
      <c r="H62" s="13" cm="1">
        <f t="array" ref="H62">INDEX(Maatregelen!$H$6:$H$353, MATCH($C62, Maatregelen!$C$6:$C$353), 0)</f>
        <v>0</v>
      </c>
      <c r="I62" s="43" t="str" cm="1">
        <f t="array" ref="I62">IF(Tabel1[[#This Row],[Hulpkolom link]]&lt;&gt;0, HYPERLINK(INDEX(Maatregelen!$H$6:$H$353, MATCH($C62, Maatregelen!$C$6:$C$353), 0),"LINK"), "")</f>
        <v/>
      </c>
      <c r="J62" s="8"/>
      <c r="K62" s="3"/>
    </row>
    <row r="63" spans="1:11" x14ac:dyDescent="0.3">
      <c r="A63" s="3"/>
      <c r="B63" s="9"/>
      <c r="C63" s="13">
        <f>Maatregelen!$C47</f>
        <v>42</v>
      </c>
      <c r="D63" s="15" t="str" cm="1">
        <f t="array" ref="D63">INDEX(Maatregelen!$D$6:$D$353, MATCH($C63, Maatregelen!$C$6:$C$353), 0)</f>
        <v>Voeg de sloper van het bestaande toe aan het ontwerpproces</v>
      </c>
      <c r="E63" s="15" t="str" cm="1">
        <f t="array" ref="E63">INDEX(Maatregelen!$E$6:$E$353, MATCH($C63, Maatregelen!$C$6:$C$353), 0)</f>
        <v>Gebouw</v>
      </c>
      <c r="F63" s="15" t="str" cm="1">
        <f t="array" ref="F63">INDEX(Maatregelen!$F$6:$F$353, MATCH($C63, Maatregelen!$C$6:$C$353), 0)</f>
        <v>Ontwerpkeuzes</v>
      </c>
      <c r="G63" s="15" t="str" cm="1">
        <f t="array" ref="G63">INDEX(Maatregelen!$G$6:$G$353, MATCH($C63, Maatregelen!$C$6:$C$353), 0)</f>
        <v>Hergebruikpotentie</v>
      </c>
      <c r="H63" s="13" t="str" cm="1">
        <f t="array" ref="H63">INDEX(Maatregelen!$H$6:$H$353, MATCH($C63, Maatregelen!$C$6:$C$353), 0)</f>
        <v>https://lagemaat-heerde.nl/circulariteit/circulariteit-en-circulair-slopen/</v>
      </c>
      <c r="I63" s="43" t="str" cm="1">
        <f t="array" ref="I63">IF(Tabel1[[#This Row],[Hulpkolom link]]&lt;&gt;0, HYPERLINK(INDEX(Maatregelen!$H$6:$H$353, MATCH($C63, Maatregelen!$C$6:$C$353), 0),"LINK"), "")</f>
        <v>LINK</v>
      </c>
      <c r="J63" s="8"/>
      <c r="K63" s="3"/>
    </row>
    <row r="64" spans="1:11" x14ac:dyDescent="0.3">
      <c r="A64" s="3"/>
      <c r="B64" s="9"/>
      <c r="C64" s="13">
        <f>Maatregelen!$C48</f>
        <v>43</v>
      </c>
      <c r="D64" s="15" t="str" cm="1">
        <f t="array" ref="D64">INDEX(Maatregelen!$D$6:$D$353, MATCH($C64, Maatregelen!$C$6:$C$353), 0)</f>
        <v>Ontwerp demontabel waarmee de kans op hergebruik wordt vergroot</v>
      </c>
      <c r="E64" s="15" t="str" cm="1">
        <f t="array" ref="E64">INDEX(Maatregelen!$E$6:$E$353, MATCH($C64, Maatregelen!$C$6:$C$353), 0)</f>
        <v>Gebouw</v>
      </c>
      <c r="F64" s="15" t="str" cm="1">
        <f t="array" ref="F64">INDEX(Maatregelen!$F$6:$F$353, MATCH($C64, Maatregelen!$C$6:$C$353), 0)</f>
        <v>Ontwerpkeuzes</v>
      </c>
      <c r="G64" s="15" t="str" cm="1">
        <f t="array" ref="G64">INDEX(Maatregelen!$G$6:$G$353, MATCH($C64, Maatregelen!$C$6:$C$353), 0)</f>
        <v>Hergebruikpotentie</v>
      </c>
      <c r="H64" s="13" cm="1">
        <f t="array" ref="H64">INDEX(Maatregelen!$H$6:$H$353, MATCH($C64, Maatregelen!$C$6:$C$353), 0)</f>
        <v>0</v>
      </c>
      <c r="I64" s="43" t="str" cm="1">
        <f t="array" ref="I64">IF(Tabel1[[#This Row],[Hulpkolom link]]&lt;&gt;0, HYPERLINK(INDEX(Maatregelen!$H$6:$H$353, MATCH($C64, Maatregelen!$C$6:$C$353), 0),"LINK"), "")</f>
        <v/>
      </c>
      <c r="J64" s="8"/>
      <c r="K64" s="3"/>
    </row>
    <row r="65" spans="1:11" x14ac:dyDescent="0.3">
      <c r="A65" s="3"/>
      <c r="B65" s="9"/>
      <c r="C65" s="13">
        <f>Maatregelen!$C49</f>
        <v>44</v>
      </c>
      <c r="D65" s="15" t="str" cm="1">
        <f t="array" ref="D65">INDEX(Maatregelen!$D$6:$D$353, MATCH($C65, Maatregelen!$C$6:$C$353), 0)</f>
        <v>Ontwerp voor hergebruik door standaard maten en modules te gebruiken</v>
      </c>
      <c r="E65" s="15" t="str" cm="1">
        <f t="array" ref="E65">INDEX(Maatregelen!$E$6:$E$353, MATCH($C65, Maatregelen!$C$6:$C$353), 0)</f>
        <v>Gebouw</v>
      </c>
      <c r="F65" s="15" t="str" cm="1">
        <f t="array" ref="F65">INDEX(Maatregelen!$F$6:$F$353, MATCH($C65, Maatregelen!$C$6:$C$353), 0)</f>
        <v>Ontwerpkeuzes</v>
      </c>
      <c r="G65" s="15" t="str" cm="1">
        <f t="array" ref="G65">INDEX(Maatregelen!$G$6:$G$353, MATCH($C65, Maatregelen!$C$6:$C$353), 0)</f>
        <v>Hergebruikpotentie</v>
      </c>
      <c r="H65" s="13" cm="1">
        <f t="array" ref="H65">INDEX(Maatregelen!$H$6:$H$353, MATCH($C65, Maatregelen!$C$6:$C$353), 0)</f>
        <v>0</v>
      </c>
      <c r="I65" s="43" t="str" cm="1">
        <f t="array" ref="I65">IF(Tabel1[[#This Row],[Hulpkolom link]]&lt;&gt;0, HYPERLINK(INDEX(Maatregelen!$H$6:$H$353, MATCH($C65, Maatregelen!$C$6:$C$353), 0),"LINK"), "")</f>
        <v/>
      </c>
      <c r="J65" s="8"/>
      <c r="K65" s="3"/>
    </row>
    <row r="66" spans="1:11" x14ac:dyDescent="0.3">
      <c r="A66" s="3"/>
      <c r="B66" s="9"/>
      <c r="C66" s="13">
        <f>Maatregelen!$C50</f>
        <v>45</v>
      </c>
      <c r="D66" s="15" t="str" cm="1">
        <f t="array" ref="D66">INDEX(Maatregelen!$D$6:$D$353, MATCH($C66, Maatregelen!$C$6:$C$353), 0)</f>
        <v>Afspreken van een demontageplan vooraf, afgestemd op de meest voorkomende hoogwaardige hergebruikmogelijkheden</v>
      </c>
      <c r="E66" s="15" t="str" cm="1">
        <f t="array" ref="E66">INDEX(Maatregelen!$E$6:$E$353, MATCH($C66, Maatregelen!$C$6:$C$353), 0)</f>
        <v>Gebouw</v>
      </c>
      <c r="F66" s="15" t="str" cm="1">
        <f t="array" ref="F66">INDEX(Maatregelen!$F$6:$F$353, MATCH($C66, Maatregelen!$C$6:$C$353), 0)</f>
        <v>Procesafspraken</v>
      </c>
      <c r="G66" s="15" t="str" cm="1">
        <f t="array" ref="G66">INDEX(Maatregelen!$G$6:$G$353, MATCH($C66, Maatregelen!$C$6:$C$353), 0)</f>
        <v>Hergebruikpotentie</v>
      </c>
      <c r="H66" s="13" cm="1">
        <f t="array" ref="H66">INDEX(Maatregelen!$H$6:$H$353, MATCH($C66, Maatregelen!$C$6:$C$353), 0)</f>
        <v>0</v>
      </c>
      <c r="I66" s="43" t="str" cm="1">
        <f t="array" ref="I66">IF(Tabel1[[#This Row],[Hulpkolom link]]&lt;&gt;0, HYPERLINK(INDEX(Maatregelen!$H$6:$H$353, MATCH($C66, Maatregelen!$C$6:$C$353), 0),"LINK"), "")</f>
        <v/>
      </c>
      <c r="J66" s="8"/>
      <c r="K66" s="3"/>
    </row>
    <row r="67" spans="1:11" x14ac:dyDescent="0.3">
      <c r="A67" s="3"/>
      <c r="B67" s="9"/>
      <c r="C67" s="13">
        <f>Maatregelen!$C51</f>
        <v>46</v>
      </c>
      <c r="D67" s="15" t="str" cm="1">
        <f t="array" ref="D67">INDEX(Maatregelen!$D$6:$D$353, MATCH($C67, Maatregelen!$C$6:$C$353), 0)</f>
        <v>Faciliteren van het demonteren en hergebruiken van componenten door het documenteren van materialen in materiaal- en productpaspoorten na de realisatie</v>
      </c>
      <c r="E67" s="15" t="str" cm="1">
        <f t="array" ref="E67">INDEX(Maatregelen!$E$6:$E$353, MATCH($C67, Maatregelen!$C$6:$C$353), 0)</f>
        <v>Gebouw</v>
      </c>
      <c r="F67" s="15" t="str" cm="1">
        <f t="array" ref="F67">INDEX(Maatregelen!$F$6:$F$353, MATCH($C67, Maatregelen!$C$6:$C$353), 0)</f>
        <v>Procesafspraken</v>
      </c>
      <c r="G67" s="15" t="str" cm="1">
        <f t="array" ref="G67">INDEX(Maatregelen!$G$6:$G$353, MATCH($C67, Maatregelen!$C$6:$C$353), 0)</f>
        <v>Hergebruikpotentie</v>
      </c>
      <c r="H67" s="13" t="str" cm="1">
        <f t="array" ref="H67">INDEX(Maatregelen!$H$6:$H$353, MATCH($C67, Maatregelen!$C$6:$C$353), 0)</f>
        <v>https://madaster.nl/</v>
      </c>
      <c r="I67" s="43" t="str" cm="1">
        <f t="array" ref="I67">IF(Tabel1[[#This Row],[Hulpkolom link]]&lt;&gt;0, HYPERLINK(INDEX(Maatregelen!$H$6:$H$353, MATCH($C67, Maatregelen!$C$6:$C$353), 0),"LINK"), "")</f>
        <v>LINK</v>
      </c>
      <c r="J67" s="8"/>
      <c r="K67" s="3"/>
    </row>
    <row r="68" spans="1:11" x14ac:dyDescent="0.3">
      <c r="A68" s="3"/>
      <c r="B68" s="9"/>
      <c r="C68" s="13">
        <f>Maatregelen!$C52</f>
        <v>47</v>
      </c>
      <c r="D68" s="15" t="str" cm="1">
        <f t="array" ref="D68">INDEX(Maatregelen!$D$6:$D$353, MATCH($C68, Maatregelen!$C$6:$C$353), 0)</f>
        <v>Materialen afkomstig van een circulaire hub in plaats van nieuwe materialen (bijv. Oogstkaart)</v>
      </c>
      <c r="E68" s="15" t="str" cm="1">
        <f t="array" ref="E68">INDEX(Maatregelen!$E$6:$E$353, MATCH($C68, Maatregelen!$C$6:$C$353), 0)</f>
        <v>Gebouw</v>
      </c>
      <c r="F68" s="15" t="str" cm="1">
        <f t="array" ref="F68">INDEX(Maatregelen!$F$6:$F$353, MATCH($C68, Maatregelen!$C$6:$C$353), 0)</f>
        <v>Materialisering</v>
      </c>
      <c r="G68" s="15" t="str" cm="1">
        <f t="array" ref="G68">INDEX(Maatregelen!$G$6:$G$353, MATCH($C68, Maatregelen!$C$6:$C$353), 0)</f>
        <v>Herkomst Materialen</v>
      </c>
      <c r="H68" s="13" t="str" cm="1">
        <f t="array" ref="H68">INDEX(Maatregelen!$H$6:$H$353, MATCH($C68, Maatregelen!$C$6:$C$353), 0)</f>
        <v>https://www.oogstkaart.nl/materiaal/</v>
      </c>
      <c r="I68" s="43" t="str" cm="1">
        <f t="array" ref="I68">IF(Tabel1[[#This Row],[Hulpkolom link]]&lt;&gt;0, HYPERLINK(INDEX(Maatregelen!$H$6:$H$353, MATCH($C68, Maatregelen!$C$6:$C$353), 0),"LINK"), "")</f>
        <v>LINK</v>
      </c>
      <c r="J68" s="8"/>
      <c r="K68" s="3"/>
    </row>
    <row r="69" spans="1:11" x14ac:dyDescent="0.3">
      <c r="A69" s="3"/>
      <c r="B69" s="9"/>
      <c r="C69" s="13">
        <f>Maatregelen!$C53</f>
        <v>48</v>
      </c>
      <c r="D69" s="15" t="str" cm="1">
        <f t="array" ref="D69">INDEX(Maatregelen!$D$6:$D$353, MATCH($C69, Maatregelen!$C$6:$C$353), 0)</f>
        <v xml:space="preserve">Gebruik non virgin (hergberuikte) materialen in plaats van nieuwe materialen </v>
      </c>
      <c r="E69" s="15" t="str" cm="1">
        <f t="array" ref="E69">INDEX(Maatregelen!$E$6:$E$353, MATCH($C69, Maatregelen!$C$6:$C$353), 0)</f>
        <v>Gebouw</v>
      </c>
      <c r="F69" s="15" t="str" cm="1">
        <f t="array" ref="F69">INDEX(Maatregelen!$F$6:$F$353, MATCH($C69, Maatregelen!$C$6:$C$353), 0)</f>
        <v>Materialisering</v>
      </c>
      <c r="G69" s="15" t="str" cm="1">
        <f t="array" ref="G69">INDEX(Maatregelen!$G$6:$G$353, MATCH($C69, Maatregelen!$C$6:$C$353), 0)</f>
        <v>Herkomst Materialen</v>
      </c>
      <c r="H69" s="13" cm="1">
        <f t="array" ref="H69">INDEX(Maatregelen!$H$6:$H$353, MATCH($C69, Maatregelen!$C$6:$C$353), 0)</f>
        <v>0</v>
      </c>
      <c r="I69" s="43" t="str" cm="1">
        <f t="array" ref="I69">IF(Tabel1[[#This Row],[Hulpkolom link]]&lt;&gt;0, HYPERLINK(INDEX(Maatregelen!$H$6:$H$353, MATCH($C69, Maatregelen!$C$6:$C$353), 0),"LINK"), "")</f>
        <v/>
      </c>
      <c r="J69" s="8"/>
      <c r="K69" s="3"/>
    </row>
    <row r="70" spans="1:11" x14ac:dyDescent="0.3">
      <c r="A70" s="3"/>
      <c r="B70" s="9"/>
      <c r="C70" s="13">
        <f>Maatregelen!$C54</f>
        <v>49</v>
      </c>
      <c r="D70" s="15" t="str" cm="1">
        <f t="array" ref="D70">INDEX(Maatregelen!$D$6:$D$353, MATCH($C70, Maatregelen!$C$6:$C$353), 0)</f>
        <v>Behandeling van materialen met watergedragen biobased verf in plaats van op oplosmiddel gebaseerde verf</v>
      </c>
      <c r="E70" s="15" t="str" cm="1">
        <f t="array" ref="E70">INDEX(Maatregelen!$E$6:$E$353, MATCH($C70, Maatregelen!$C$6:$C$353), 0)</f>
        <v>Gebouw</v>
      </c>
      <c r="F70" s="15" t="str" cm="1">
        <f t="array" ref="F70">INDEX(Maatregelen!$F$6:$F$353, MATCH($C70, Maatregelen!$C$6:$C$353), 0)</f>
        <v>Materialisering</v>
      </c>
      <c r="G70" s="15" t="str" cm="1">
        <f t="array" ref="G70">INDEX(Maatregelen!$G$6:$G$353, MATCH($C70, Maatregelen!$C$6:$C$353), 0)</f>
        <v>Herkomst Materialen</v>
      </c>
      <c r="H70" s="13" cm="1">
        <f t="array" ref="H70">INDEX(Maatregelen!$H$6:$H$353, MATCH($C70, Maatregelen!$C$6:$C$353), 0)</f>
        <v>0</v>
      </c>
      <c r="I70" s="43" t="str" cm="1">
        <f t="array" ref="I70">IF(Tabel1[[#This Row],[Hulpkolom link]]&lt;&gt;0, HYPERLINK(INDEX(Maatregelen!$H$6:$H$353, MATCH($C70, Maatregelen!$C$6:$C$353), 0),"LINK"), "")</f>
        <v/>
      </c>
      <c r="J70" s="8"/>
      <c r="K70" s="3"/>
    </row>
    <row r="71" spans="1:11" x14ac:dyDescent="0.3">
      <c r="A71" s="3"/>
      <c r="B71" s="9"/>
      <c r="C71" s="13">
        <f>Maatregelen!$C55</f>
        <v>50</v>
      </c>
      <c r="D71" s="15" t="str" cm="1">
        <f t="array" ref="D71">INDEX(Maatregelen!$D$6:$D$353, MATCH($C71, Maatregelen!$C$6:$C$353), 0)</f>
        <v xml:space="preserve">Biobased materialen in plaats van niet-hernieuwbare materialen </v>
      </c>
      <c r="E71" s="15" t="str" cm="1">
        <f t="array" ref="E71">INDEX(Maatregelen!$E$6:$E$353, MATCH($C71, Maatregelen!$C$6:$C$353), 0)</f>
        <v>Gebouw</v>
      </c>
      <c r="F71" s="15" t="str" cm="1">
        <f t="array" ref="F71">INDEX(Maatregelen!$F$6:$F$353, MATCH($C71, Maatregelen!$C$6:$C$353), 0)</f>
        <v>Materialisering</v>
      </c>
      <c r="G71" s="15" t="str" cm="1">
        <f t="array" ref="G71">INDEX(Maatregelen!$G$6:$G$353, MATCH($C71, Maatregelen!$C$6:$C$353), 0)</f>
        <v>Herkomst Materialen</v>
      </c>
      <c r="H71" s="13" cm="1">
        <f t="array" ref="H71">INDEX(Maatregelen!$H$6:$H$353, MATCH($C71, Maatregelen!$C$6:$C$353), 0)</f>
        <v>0</v>
      </c>
      <c r="I71" s="43" t="str" cm="1">
        <f t="array" ref="I71">IF(Tabel1[[#This Row],[Hulpkolom link]]&lt;&gt;0, HYPERLINK(INDEX(Maatregelen!$H$6:$H$353, MATCH($C71, Maatregelen!$C$6:$C$353), 0),"LINK"), "")</f>
        <v/>
      </c>
      <c r="J71" s="8"/>
      <c r="K71" s="3"/>
    </row>
    <row r="72" spans="1:11" x14ac:dyDescent="0.3">
      <c r="A72" s="3"/>
      <c r="B72" s="9"/>
      <c r="C72" s="13">
        <f>Maatregelen!$C56</f>
        <v>51</v>
      </c>
      <c r="D72" s="15" t="str" cm="1">
        <f t="array" ref="D72">INDEX(Maatregelen!$D$6:$D$353, MATCH($C72, Maatregelen!$C$6:$C$353), 0)</f>
        <v>Dakbedekking van EPDM rubber in plaats van bitumen of lood</v>
      </c>
      <c r="E72" s="15" t="str" cm="1">
        <f t="array" ref="E72">INDEX(Maatregelen!$E$6:$E$353, MATCH($C72, Maatregelen!$C$6:$C$353), 0)</f>
        <v>Gebouw</v>
      </c>
      <c r="F72" s="15" t="str" cm="1">
        <f t="array" ref="F72">INDEX(Maatregelen!$F$6:$F$353, MATCH($C72, Maatregelen!$C$6:$C$353), 0)</f>
        <v>Materialisering</v>
      </c>
      <c r="G72" s="15" t="str" cm="1">
        <f t="array" ref="G72">INDEX(Maatregelen!$G$6:$G$353, MATCH($C72, Maatregelen!$C$6:$C$353), 0)</f>
        <v>Herkomst Materialen</v>
      </c>
      <c r="H72" s="13" cm="1">
        <f t="array" ref="H72">INDEX(Maatregelen!$H$6:$H$353, MATCH($C72, Maatregelen!$C$6:$C$353), 0)</f>
        <v>0</v>
      </c>
      <c r="I72" s="43" t="str" cm="1">
        <f t="array" ref="I72">IF(Tabel1[[#This Row],[Hulpkolom link]]&lt;&gt;0, HYPERLINK(INDEX(Maatregelen!$H$6:$H$353, MATCH($C72, Maatregelen!$C$6:$C$353), 0),"LINK"), "")</f>
        <v/>
      </c>
      <c r="J72" s="8"/>
      <c r="K72" s="3"/>
    </row>
    <row r="73" spans="1:11" x14ac:dyDescent="0.3">
      <c r="A73" s="3"/>
      <c r="B73" s="9"/>
      <c r="C73" s="13">
        <f>Maatregelen!$C57</f>
        <v>52</v>
      </c>
      <c r="D73" s="15" t="str" cm="1">
        <f t="array" ref="D73">INDEX(Maatregelen!$D$6:$D$353, MATCH($C73, Maatregelen!$C$6:$C$353), 0)</f>
        <v>Regenpijpen van polypropyleen (PP) in plaats van polyvinylchloride (PVC) of verzinkte regenpijpen</v>
      </c>
      <c r="E73" s="15" t="str" cm="1">
        <f t="array" ref="E73">INDEX(Maatregelen!$E$6:$E$353, MATCH($C73, Maatregelen!$C$6:$C$353), 0)</f>
        <v>Gebouw</v>
      </c>
      <c r="F73" s="15" t="str" cm="1">
        <f t="array" ref="F73">INDEX(Maatregelen!$F$6:$F$353, MATCH($C73, Maatregelen!$C$6:$C$353), 0)</f>
        <v>Materialisering</v>
      </c>
      <c r="G73" s="15" t="str" cm="1">
        <f t="array" ref="G73">INDEX(Maatregelen!$G$6:$G$353, MATCH($C73, Maatregelen!$C$6:$C$353), 0)</f>
        <v>Herkomst Materialen</v>
      </c>
      <c r="H73" s="13" cm="1">
        <f t="array" ref="H73">INDEX(Maatregelen!$H$6:$H$353, MATCH($C73, Maatregelen!$C$6:$C$353), 0)</f>
        <v>0</v>
      </c>
      <c r="I73" s="43" t="str" cm="1">
        <f t="array" ref="I73">IF(Tabel1[[#This Row],[Hulpkolom link]]&lt;&gt;0, HYPERLINK(INDEX(Maatregelen!$H$6:$H$353, MATCH($C73, Maatregelen!$C$6:$C$353), 0),"LINK"), "")</f>
        <v/>
      </c>
      <c r="J73" s="8"/>
      <c r="K73" s="3"/>
    </row>
    <row r="74" spans="1:11" x14ac:dyDescent="0.3">
      <c r="A74" s="3"/>
      <c r="B74" s="9"/>
      <c r="C74" s="13">
        <f>Maatregelen!$C58</f>
        <v>53</v>
      </c>
      <c r="D74" s="15" t="str" cm="1">
        <f t="array" ref="D74">INDEX(Maatregelen!$D$6:$D$353, MATCH($C74, Maatregelen!$C$6:$C$353), 0)</f>
        <v>Thermisch gemodificeerd hout, met verbeterde eigenschappen (duurzamer &amp; stabieler)</v>
      </c>
      <c r="E74" s="15" t="str" cm="1">
        <f t="array" ref="E74">INDEX(Maatregelen!$E$6:$E$353, MATCH($C74, Maatregelen!$C$6:$C$353), 0)</f>
        <v>Gebouw</v>
      </c>
      <c r="F74" s="15" t="str" cm="1">
        <f t="array" ref="F74">INDEX(Maatregelen!$F$6:$F$353, MATCH($C74, Maatregelen!$C$6:$C$353), 0)</f>
        <v>Materialisering</v>
      </c>
      <c r="G74" s="15" t="str" cm="1">
        <f t="array" ref="G74">INDEX(Maatregelen!$G$6:$G$353, MATCH($C74, Maatregelen!$C$6:$C$353), 0)</f>
        <v>Herkomst Materialen</v>
      </c>
      <c r="H74" s="13" cm="1">
        <f t="array" ref="H74">INDEX(Maatregelen!$H$6:$H$353, MATCH($C74, Maatregelen!$C$6:$C$353), 0)</f>
        <v>0</v>
      </c>
      <c r="I74" s="43" t="str" cm="1">
        <f t="array" ref="I74">IF(Tabel1[[#This Row],[Hulpkolom link]]&lt;&gt;0, HYPERLINK(INDEX(Maatregelen!$H$6:$H$353, MATCH($C74, Maatregelen!$C$6:$C$353), 0),"LINK"), "")</f>
        <v/>
      </c>
      <c r="J74" s="8"/>
      <c r="K74" s="3"/>
    </row>
    <row r="75" spans="1:11" x14ac:dyDescent="0.3">
      <c r="A75" s="3"/>
      <c r="B75" s="9"/>
      <c r="C75" s="13">
        <f>Maatregelen!$C59</f>
        <v>54</v>
      </c>
      <c r="D75" s="15" t="str" cm="1">
        <f t="array" ref="D75">INDEX(Maatregelen!$D$6:$D$353, MATCH($C75, Maatregelen!$C$6:$C$353), 0)</f>
        <v xml:space="preserve">Geef bij materialen en producten van buiten het ontwerp, waar geen aanpassing voor nodig is, voorrang aan vernieuwd hergebruik </v>
      </c>
      <c r="E75" s="15" t="str" cm="1">
        <f t="array" ref="E75">INDEX(Maatregelen!$E$6:$E$353, MATCH($C75, Maatregelen!$C$6:$C$353), 0)</f>
        <v>Gebouw</v>
      </c>
      <c r="F75" s="15" t="str" cm="1">
        <f t="array" ref="F75">INDEX(Maatregelen!$F$6:$F$353, MATCH($C75, Maatregelen!$C$6:$C$353), 0)</f>
        <v>Ontwerpkeuzes</v>
      </c>
      <c r="G75" s="15" t="str" cm="1">
        <f t="array" ref="G75">INDEX(Maatregelen!$G$6:$G$353, MATCH($C75, Maatregelen!$C$6:$C$353), 0)</f>
        <v>Herkomst Materialen</v>
      </c>
      <c r="H75" s="13" cm="1">
        <f t="array" ref="H75">INDEX(Maatregelen!$H$6:$H$353, MATCH($C75, Maatregelen!$C$6:$C$353), 0)</f>
        <v>0</v>
      </c>
      <c r="I75" s="43" t="str" cm="1">
        <f t="array" ref="I75">IF(Tabel1[[#This Row],[Hulpkolom link]]&lt;&gt;0, HYPERLINK(INDEX(Maatregelen!$H$6:$H$353, MATCH($C75, Maatregelen!$C$6:$C$353), 0),"LINK"), "")</f>
        <v/>
      </c>
      <c r="J75" s="8"/>
      <c r="K75" s="3"/>
    </row>
    <row r="76" spans="1:11" x14ac:dyDescent="0.3">
      <c r="A76" s="3"/>
      <c r="B76" s="9"/>
      <c r="C76" s="13">
        <f>Maatregelen!$C60</f>
        <v>55</v>
      </c>
      <c r="D76" s="15" t="str" cm="1">
        <f t="array" ref="D76">INDEX(Maatregelen!$D$6:$D$353, MATCH($C76, Maatregelen!$C$6:$C$353), 0)</f>
        <v>Hergebruik materialen waar mogelijk direct zonder aanpassingen (reuse van de R-ladder)</v>
      </c>
      <c r="E76" s="15" t="str" cm="1">
        <f t="array" ref="E76">INDEX(Maatregelen!$E$6:$E$353, MATCH($C76, Maatregelen!$C$6:$C$353), 0)</f>
        <v>Gebouw</v>
      </c>
      <c r="F76" s="15" t="str" cm="1">
        <f t="array" ref="F76">INDEX(Maatregelen!$F$6:$F$353, MATCH($C76, Maatregelen!$C$6:$C$353), 0)</f>
        <v>Ontwerpkeuzes</v>
      </c>
      <c r="G76" s="15" t="str" cm="1">
        <f t="array" ref="G76">INDEX(Maatregelen!$G$6:$G$353, MATCH($C76, Maatregelen!$C$6:$C$353), 0)</f>
        <v>Herkomst Materialen</v>
      </c>
      <c r="H76" s="13" cm="1">
        <f t="array" ref="H76">INDEX(Maatregelen!$H$6:$H$353, MATCH($C76, Maatregelen!$C$6:$C$353), 0)</f>
        <v>0</v>
      </c>
      <c r="I76" s="43" t="str" cm="1">
        <f t="array" ref="I76">IF(Tabel1[[#This Row],[Hulpkolom link]]&lt;&gt;0, HYPERLINK(INDEX(Maatregelen!$H$6:$H$353, MATCH($C76, Maatregelen!$C$6:$C$353), 0),"LINK"), "")</f>
        <v/>
      </c>
      <c r="J76" s="8"/>
      <c r="K76" s="3"/>
    </row>
    <row r="77" spans="1:11" x14ac:dyDescent="0.3">
      <c r="A77" s="3"/>
      <c r="B77" s="9"/>
      <c r="C77" s="13">
        <f>Maatregelen!$C61</f>
        <v>56</v>
      </c>
      <c r="D77" s="15" t="str" cm="1">
        <f t="array" ref="D77">INDEX(Maatregelen!$D$6:$D$353, MATCH($C77, Maatregelen!$C$6:$C$353), 0)</f>
        <v xml:space="preserve">Maak gebruik van bestaande materialen en producten binnen het ontwerp en probeer deze direct in de nieuwe functie te integreren  </v>
      </c>
      <c r="E77" s="15" t="str" cm="1">
        <f t="array" ref="E77">INDEX(Maatregelen!$E$6:$E$353, MATCH($C77, Maatregelen!$C$6:$C$353), 0)</f>
        <v>Gebouw</v>
      </c>
      <c r="F77" s="15" t="str" cm="1">
        <f t="array" ref="F77">INDEX(Maatregelen!$F$6:$F$353, MATCH($C77, Maatregelen!$C$6:$C$353), 0)</f>
        <v>Ontwerpkeuzes</v>
      </c>
      <c r="G77" s="15" t="str" cm="1">
        <f t="array" ref="G77">INDEX(Maatregelen!$G$6:$G$353, MATCH($C77, Maatregelen!$C$6:$C$353), 0)</f>
        <v>Herkomst Materialen</v>
      </c>
      <c r="H77" s="13" cm="1">
        <f t="array" ref="H77">INDEX(Maatregelen!$H$6:$H$353, MATCH($C77, Maatregelen!$C$6:$C$353), 0)</f>
        <v>0</v>
      </c>
      <c r="I77" s="43" t="str" cm="1">
        <f t="array" ref="I77">IF(Tabel1[[#This Row],[Hulpkolom link]]&lt;&gt;0, HYPERLINK(INDEX(Maatregelen!$H$6:$H$353, MATCH($C77, Maatregelen!$C$6:$C$353), 0),"LINK"), "")</f>
        <v/>
      </c>
      <c r="J77" s="8"/>
      <c r="K77" s="3"/>
    </row>
    <row r="78" spans="1:11" ht="28.8" x14ac:dyDescent="0.3">
      <c r="A78" s="3"/>
      <c r="B78" s="9"/>
      <c r="C78" s="13">
        <f>Maatregelen!$C62</f>
        <v>57</v>
      </c>
      <c r="D78" s="15" t="str" cm="1">
        <f t="array" ref="D78">INDEX(Maatregelen!$D$6:$D$353, MATCH($C78, Maatregelen!$C$6:$C$353), 0)</f>
        <v>Onderzoek welke bestaande producten elders in dezelfde functie deel kunnen uitmaken van het bouwwerk of onderdelen ervan Maak hierbij gebruik van marktplaatsen, bouwhubs of sloop-/oogstbedrijven</v>
      </c>
      <c r="E78" s="15" t="str" cm="1">
        <f t="array" ref="E78">INDEX(Maatregelen!$E$6:$E$353, MATCH($C78, Maatregelen!$C$6:$C$353), 0)</f>
        <v>Gebouw</v>
      </c>
      <c r="F78" s="15" t="str" cm="1">
        <f t="array" ref="F78">INDEX(Maatregelen!$F$6:$F$353, MATCH($C78, Maatregelen!$C$6:$C$353), 0)</f>
        <v>Ontwerpkeuzes</v>
      </c>
      <c r="G78" s="15" t="str" cm="1">
        <f t="array" ref="G78">INDEX(Maatregelen!$G$6:$G$353, MATCH($C78, Maatregelen!$C$6:$C$353), 0)</f>
        <v>Herkomst Materialen</v>
      </c>
      <c r="H78" s="13" cm="1">
        <f t="array" ref="H78">INDEX(Maatregelen!$H$6:$H$353, MATCH($C78, Maatregelen!$C$6:$C$353), 0)</f>
        <v>0</v>
      </c>
      <c r="I78" s="43" t="str" cm="1">
        <f t="array" ref="I78">IF(Tabel1[[#This Row],[Hulpkolom link]]&lt;&gt;0, HYPERLINK(INDEX(Maatregelen!$H$6:$H$353, MATCH($C78, Maatregelen!$C$6:$C$353), 0),"LINK"), "")</f>
        <v/>
      </c>
      <c r="J78" s="8"/>
      <c r="K78" s="3"/>
    </row>
    <row r="79" spans="1:11" ht="28.8" x14ac:dyDescent="0.3">
      <c r="A79" s="3"/>
      <c r="B79" s="9"/>
      <c r="C79" s="13">
        <f>Maatregelen!$C63</f>
        <v>58</v>
      </c>
      <c r="D79" s="15" t="str" cm="1">
        <f t="array" ref="D79">INDEX(Maatregelen!$D$6:$D$353, MATCH($C79, Maatregelen!$C$6:$C$353), 0)</f>
        <v>Ontwerp met gestandaardiseerde elementen, maar weeg af tussen standaardisatie waar nodig en differentiatie waar het kan Het ontwerpen in gestandaardiseerde elementen kan ten koste gaan van de esthetische differentiatie binnen gebouwen</v>
      </c>
      <c r="E79" s="15" t="str" cm="1">
        <f t="array" ref="E79">INDEX(Maatregelen!$E$6:$E$353, MATCH($C79, Maatregelen!$C$6:$C$353), 0)</f>
        <v>Gebouw</v>
      </c>
      <c r="F79" s="15" t="str" cm="1">
        <f t="array" ref="F79">INDEX(Maatregelen!$F$6:$F$353, MATCH($C79, Maatregelen!$C$6:$C$353), 0)</f>
        <v>Ontwerpkeuzes</v>
      </c>
      <c r="G79" s="15" t="str" cm="1">
        <f t="array" ref="G79">INDEX(Maatregelen!$G$6:$G$353, MATCH($C79, Maatregelen!$C$6:$C$353), 0)</f>
        <v>Herkomst Materialen</v>
      </c>
      <c r="H79" s="13" cm="1">
        <f t="array" ref="H79">INDEX(Maatregelen!$H$6:$H$353, MATCH($C79, Maatregelen!$C$6:$C$353), 0)</f>
        <v>0</v>
      </c>
      <c r="I79" s="43" t="str" cm="1">
        <f t="array" ref="I79">IF(Tabel1[[#This Row],[Hulpkolom link]]&lt;&gt;0, HYPERLINK(INDEX(Maatregelen!$H$6:$H$353, MATCH($C79, Maatregelen!$C$6:$C$353), 0),"LINK"), "")</f>
        <v/>
      </c>
      <c r="J79" s="8"/>
      <c r="K79" s="3"/>
    </row>
    <row r="80" spans="1:11" x14ac:dyDescent="0.3">
      <c r="A80" s="3"/>
      <c r="B80" s="9"/>
      <c r="C80" s="13">
        <f>Maatregelen!$C64</f>
        <v>59</v>
      </c>
      <c r="D80" s="15" t="str" cm="1">
        <f t="array" ref="D80">INDEX(Maatregelen!$D$6:$D$353, MATCH($C80, Maatregelen!$C$6:$C$353), 0)</f>
        <v xml:space="preserve">Ontwerp met zoveel mogelijk gerecyclede, hergebruikte of non-virgin materialen  </v>
      </c>
      <c r="E80" s="15" t="str" cm="1">
        <f t="array" ref="E80">INDEX(Maatregelen!$E$6:$E$353, MATCH($C80, Maatregelen!$C$6:$C$353), 0)</f>
        <v>Gebouw</v>
      </c>
      <c r="F80" s="15" t="str" cm="1">
        <f t="array" ref="F80">INDEX(Maatregelen!$F$6:$F$353, MATCH($C80, Maatregelen!$C$6:$C$353), 0)</f>
        <v>Ontwerpkeuzes</v>
      </c>
      <c r="G80" s="15" t="str" cm="1">
        <f t="array" ref="G80">INDEX(Maatregelen!$G$6:$G$353, MATCH($C80, Maatregelen!$C$6:$C$353), 0)</f>
        <v>Herkomst Materialen</v>
      </c>
      <c r="H80" s="13" cm="1">
        <f t="array" ref="H80">INDEX(Maatregelen!$H$6:$H$353, MATCH($C80, Maatregelen!$C$6:$C$353), 0)</f>
        <v>0</v>
      </c>
      <c r="I80" s="43" t="str" cm="1">
        <f t="array" ref="I80">IF(Tabel1[[#This Row],[Hulpkolom link]]&lt;&gt;0, HYPERLINK(INDEX(Maatregelen!$H$6:$H$353, MATCH($C80, Maatregelen!$C$6:$C$353), 0),"LINK"), "")</f>
        <v/>
      </c>
      <c r="J80" s="8"/>
      <c r="K80" s="3"/>
    </row>
    <row r="81" spans="1:11" x14ac:dyDescent="0.3">
      <c r="A81" s="3"/>
      <c r="B81" s="9"/>
      <c r="C81" s="13">
        <f>Maatregelen!$C65</f>
        <v>60</v>
      </c>
      <c r="D81" s="15" t="str" cm="1">
        <f t="array" ref="D81">INDEX(Maatregelen!$D$6:$D$353, MATCH($C81, Maatregelen!$C$6:$C$353), 0)</f>
        <v>Uitvoeren van een materiaalinventarisatie voordat een project start om inzichtelijk te maken welke materialen beschikbaar zullen komen</v>
      </c>
      <c r="E81" s="15" t="str" cm="1">
        <f t="array" ref="E81">INDEX(Maatregelen!$E$6:$E$353, MATCH($C81, Maatregelen!$C$6:$C$353), 0)</f>
        <v>Gebouw</v>
      </c>
      <c r="F81" s="15" t="str" cm="1">
        <f t="array" ref="F81">INDEX(Maatregelen!$F$6:$F$353, MATCH($C81, Maatregelen!$C$6:$C$353), 0)</f>
        <v>Procesafspraken</v>
      </c>
      <c r="G81" s="15" t="str" cm="1">
        <f t="array" ref="G81">INDEX(Maatregelen!$G$6:$G$353, MATCH($C81, Maatregelen!$C$6:$C$353), 0)</f>
        <v>Herkomst Materialen</v>
      </c>
      <c r="H81" s="13" cm="1">
        <f t="array" ref="H81">INDEX(Maatregelen!$H$6:$H$353, MATCH($C81, Maatregelen!$C$6:$C$353), 0)</f>
        <v>0</v>
      </c>
      <c r="I81" s="43" t="str" cm="1">
        <f t="array" ref="I81">IF(Tabel1[[#This Row],[Hulpkolom link]]&lt;&gt;0, HYPERLINK(INDEX(Maatregelen!$H$6:$H$353, MATCH($C81, Maatregelen!$C$6:$C$353), 0),"LINK"), "")</f>
        <v/>
      </c>
      <c r="J81" s="8"/>
      <c r="K81" s="3"/>
    </row>
    <row r="82" spans="1:11" x14ac:dyDescent="0.3">
      <c r="A82" s="3"/>
      <c r="B82" s="9"/>
      <c r="C82" s="13">
        <f>Maatregelen!$C66</f>
        <v>61</v>
      </c>
      <c r="D82" s="15" t="str" cm="1">
        <f t="array" ref="D82">INDEX(Maatregelen!$D$6:$D$353, MATCH($C82, Maatregelen!$C$6:$C$353), 0)</f>
        <v>Schrijven van certificeringen voor in relatie tot gezonde of gifvrije materialen</v>
      </c>
      <c r="E82" s="15" t="str" cm="1">
        <f t="array" ref="E82">INDEX(Maatregelen!$E$6:$E$353, MATCH($C82, Maatregelen!$C$6:$C$353), 0)</f>
        <v>Gebouw</v>
      </c>
      <c r="F82" s="15" t="str" cm="1">
        <f t="array" ref="F82">INDEX(Maatregelen!$F$6:$F$353, MATCH($C82, Maatregelen!$C$6:$C$353), 0)</f>
        <v>Procesafspraken</v>
      </c>
      <c r="G82" s="15" t="str" cm="1">
        <f t="array" ref="G82">INDEX(Maatregelen!$G$6:$G$353, MATCH($C82, Maatregelen!$C$6:$C$353), 0)</f>
        <v>Herkomst Materialen</v>
      </c>
      <c r="H82" s="13" cm="1">
        <f t="array" ref="H82">INDEX(Maatregelen!$H$6:$H$353, MATCH($C82, Maatregelen!$C$6:$C$353), 0)</f>
        <v>0</v>
      </c>
      <c r="I82" s="43" t="str" cm="1">
        <f t="array" ref="I82">IF(Tabel1[[#This Row],[Hulpkolom link]]&lt;&gt;0, HYPERLINK(INDEX(Maatregelen!$H$6:$H$353, MATCH($C82, Maatregelen!$C$6:$C$353), 0),"LINK"), "")</f>
        <v/>
      </c>
      <c r="J82" s="8"/>
      <c r="K82" s="3"/>
    </row>
    <row r="83" spans="1:11" x14ac:dyDescent="0.3">
      <c r="A83" s="3"/>
      <c r="B83" s="9"/>
      <c r="C83" s="13">
        <f>Maatregelen!$C67</f>
        <v>62</v>
      </c>
      <c r="D83" s="15" t="str" cm="1">
        <f t="array" ref="D83">INDEX(Maatregelen!$D$6:$D$353, MATCH($C83, Maatregelen!$C$6:$C$353), 0)</f>
        <v>Beplatingen aan een ophangconstructie (bijvoorbeeld in natte ruimten en op de gevel) in plaats van vaste beplatingen</v>
      </c>
      <c r="E83" s="15" t="str" cm="1">
        <f t="array" ref="E83">INDEX(Maatregelen!$E$6:$E$353, MATCH($C83, Maatregelen!$C$6:$C$353), 0)</f>
        <v>Gebouw</v>
      </c>
      <c r="F83" s="15" t="str" cm="1">
        <f t="array" ref="F83">INDEX(Maatregelen!$F$6:$F$353, MATCH($C83, Maatregelen!$C$6:$C$353), 0)</f>
        <v>Materialisering</v>
      </c>
      <c r="G83" s="15" t="str" cm="1">
        <f t="array" ref="G83">INDEX(Maatregelen!$G$6:$G$353, MATCH($C83, Maatregelen!$C$6:$C$353), 0)</f>
        <v>Losmaakbaarheid</v>
      </c>
      <c r="H83" s="13" cm="1">
        <f t="array" ref="H83">INDEX(Maatregelen!$H$6:$H$353, MATCH($C83, Maatregelen!$C$6:$C$353), 0)</f>
        <v>0</v>
      </c>
      <c r="I83" s="43" t="str" cm="1">
        <f t="array" ref="I83">IF(Tabel1[[#This Row],[Hulpkolom link]]&lt;&gt;0, HYPERLINK(INDEX(Maatregelen!$H$6:$H$353, MATCH($C83, Maatregelen!$C$6:$C$353), 0),"LINK"), "")</f>
        <v/>
      </c>
      <c r="J83" s="8"/>
      <c r="K83" s="3"/>
    </row>
    <row r="84" spans="1:11" x14ac:dyDescent="0.3">
      <c r="A84" s="3"/>
      <c r="B84" s="9"/>
      <c r="C84" s="13">
        <f>Maatregelen!$C68</f>
        <v>63</v>
      </c>
      <c r="D84" s="15" t="str" cm="1">
        <f t="array" ref="D84">INDEX(Maatregelen!$D$6:$D$353, MATCH($C84, Maatregelen!$C$6:$C$353), 0)</f>
        <v>Demontabel gerecycled kunststof onderdelen als gevelbekleding in plaats van traditionele gevelbekleding</v>
      </c>
      <c r="E84" s="15" t="str" cm="1">
        <f t="array" ref="E84">INDEX(Maatregelen!$E$6:$E$353, MATCH($C84, Maatregelen!$C$6:$C$353), 0)</f>
        <v>Gebouw</v>
      </c>
      <c r="F84" s="15" t="str" cm="1">
        <f t="array" ref="F84">INDEX(Maatregelen!$F$6:$F$353, MATCH($C84, Maatregelen!$C$6:$C$353), 0)</f>
        <v>Materialisering</v>
      </c>
      <c r="G84" s="15" t="str" cm="1">
        <f t="array" ref="G84">INDEX(Maatregelen!$G$6:$G$353, MATCH($C84, Maatregelen!$C$6:$C$353), 0)</f>
        <v>Losmaakbaarheid</v>
      </c>
      <c r="H84" s="13" cm="1">
        <f t="array" ref="H84">INDEX(Maatregelen!$H$6:$H$353, MATCH($C84, Maatregelen!$C$6:$C$353), 0)</f>
        <v>0</v>
      </c>
      <c r="I84" s="43" t="str" cm="1">
        <f t="array" ref="I84">IF(Tabel1[[#This Row],[Hulpkolom link]]&lt;&gt;0, HYPERLINK(INDEX(Maatregelen!$H$6:$H$353, MATCH($C84, Maatregelen!$C$6:$C$353), 0),"LINK"), "")</f>
        <v/>
      </c>
      <c r="J84" s="8"/>
      <c r="K84" s="3"/>
    </row>
    <row r="85" spans="1:11" x14ac:dyDescent="0.3">
      <c r="A85" s="3"/>
      <c r="B85" s="9"/>
      <c r="C85" s="13">
        <f>Maatregelen!$C69</f>
        <v>64</v>
      </c>
      <c r="D85" s="15" t="str" cm="1">
        <f t="array" ref="D85">INDEX(Maatregelen!$D$6:$D$353, MATCH($C85, Maatregelen!$C$6:$C$353), 0)</f>
        <v>Demontabele constructie van CLT toe in plaats van traditionele massieve constructies</v>
      </c>
      <c r="E85" s="15" t="str" cm="1">
        <f t="array" ref="E85">INDEX(Maatregelen!$E$6:$E$353, MATCH($C85, Maatregelen!$C$6:$C$353), 0)</f>
        <v>Gebouw</v>
      </c>
      <c r="F85" s="15" t="str" cm="1">
        <f t="array" ref="F85">INDEX(Maatregelen!$F$6:$F$353, MATCH($C85, Maatregelen!$C$6:$C$353), 0)</f>
        <v>Materialisering</v>
      </c>
      <c r="G85" s="15" t="str" cm="1">
        <f t="array" ref="G85">INDEX(Maatregelen!$G$6:$G$353, MATCH($C85, Maatregelen!$C$6:$C$353), 0)</f>
        <v>Losmaakbaarheid</v>
      </c>
      <c r="H85" s="13" cm="1">
        <f t="array" ref="H85">INDEX(Maatregelen!$H$6:$H$353, MATCH($C85, Maatregelen!$C$6:$C$353), 0)</f>
        <v>0</v>
      </c>
      <c r="I85" s="43" t="str" cm="1">
        <f t="array" ref="I85">IF(Tabel1[[#This Row],[Hulpkolom link]]&lt;&gt;0, HYPERLINK(INDEX(Maatregelen!$H$6:$H$353, MATCH($C85, Maatregelen!$C$6:$C$353), 0),"LINK"), "")</f>
        <v/>
      </c>
      <c r="J85" s="8"/>
      <c r="K85" s="3"/>
    </row>
    <row r="86" spans="1:11" x14ac:dyDescent="0.3">
      <c r="A86" s="3"/>
      <c r="B86" s="9"/>
      <c r="C86" s="13">
        <f>Maatregelen!$C70</f>
        <v>65</v>
      </c>
      <c r="D86" s="15" t="str" cm="1">
        <f t="array" ref="D86">INDEX(Maatregelen!$D$6:$D$353, MATCH($C86, Maatregelen!$C$6:$C$353), 0)</f>
        <v>Gebruik een droge dekvloer</v>
      </c>
      <c r="E86" s="15" t="str" cm="1">
        <f t="array" ref="E86">INDEX(Maatregelen!$E$6:$E$353, MATCH($C86, Maatregelen!$C$6:$C$353), 0)</f>
        <v>Gebouw</v>
      </c>
      <c r="F86" s="15" t="str" cm="1">
        <f t="array" ref="F86">INDEX(Maatregelen!$F$6:$F$353, MATCH($C86, Maatregelen!$C$6:$C$353), 0)</f>
        <v>Ontwerpkeuzes</v>
      </c>
      <c r="G86" s="15" t="str" cm="1">
        <f t="array" ref="G86">INDEX(Maatregelen!$G$6:$G$353, MATCH($C86, Maatregelen!$C$6:$C$353), 0)</f>
        <v>Losmaakbaarheid</v>
      </c>
      <c r="H86" s="13" cm="1">
        <f t="array" ref="H86">INDEX(Maatregelen!$H$6:$H$353, MATCH($C86, Maatregelen!$C$6:$C$353), 0)</f>
        <v>0</v>
      </c>
      <c r="I86" s="43" t="str" cm="1">
        <f t="array" ref="I86">IF(Tabel1[[#This Row],[Hulpkolom link]]&lt;&gt;0, HYPERLINK(INDEX(Maatregelen!$H$6:$H$353, MATCH($C86, Maatregelen!$C$6:$C$353), 0),"LINK"), "")</f>
        <v/>
      </c>
      <c r="J86" s="8"/>
      <c r="K86" s="3"/>
    </row>
    <row r="87" spans="1:11" x14ac:dyDescent="0.3">
      <c r="A87" s="3"/>
      <c r="B87" s="9"/>
      <c r="C87" s="13">
        <f>Maatregelen!$C71</f>
        <v>66</v>
      </c>
      <c r="D87" s="15" t="str" cm="1">
        <f t="array" ref="D87">INDEX(Maatregelen!$D$6:$D$353, MATCH($C87, Maatregelen!$C$6:$C$353), 0)</f>
        <v xml:space="preserve">Droogstapelen van bakstenen (zonder cement) in plaats van metselwerk </v>
      </c>
      <c r="E87" s="15" t="str" cm="1">
        <f t="array" ref="E87">INDEX(Maatregelen!$E$6:$E$353, MATCH($C87, Maatregelen!$C$6:$C$353), 0)</f>
        <v>Gebouw</v>
      </c>
      <c r="F87" s="15" t="str" cm="1">
        <f t="array" ref="F87">INDEX(Maatregelen!$F$6:$F$353, MATCH($C87, Maatregelen!$C$6:$C$353), 0)</f>
        <v>Materialisering</v>
      </c>
      <c r="G87" s="15" t="str" cm="1">
        <f t="array" ref="G87">INDEX(Maatregelen!$G$6:$G$353, MATCH($C87, Maatregelen!$C$6:$C$353), 0)</f>
        <v>Losmaakbaarheid</v>
      </c>
      <c r="H87" s="13" cm="1">
        <f t="array" ref="H87">INDEX(Maatregelen!$H$6:$H$353, MATCH($C87, Maatregelen!$C$6:$C$353), 0)</f>
        <v>0</v>
      </c>
      <c r="I87" s="43" t="str" cm="1">
        <f t="array" ref="I87">IF(Tabel1[[#This Row],[Hulpkolom link]]&lt;&gt;0, HYPERLINK(INDEX(Maatregelen!$H$6:$H$353, MATCH($C87, Maatregelen!$C$6:$C$353), 0),"LINK"), "")</f>
        <v/>
      </c>
      <c r="J87" s="8"/>
      <c r="K87" s="3"/>
    </row>
    <row r="88" spans="1:11" x14ac:dyDescent="0.3">
      <c r="A88" s="3"/>
      <c r="B88" s="9"/>
      <c r="C88" s="13">
        <f>Maatregelen!$C72</f>
        <v>67</v>
      </c>
      <c r="D88" s="15" t="str" cm="1">
        <f t="array" ref="D88">INDEX(Maatregelen!$D$6:$D$353, MATCH($C88, Maatregelen!$C$6:$C$353), 0)</f>
        <v xml:space="preserve">Geschroefde natuurstenen in de gevel in plaats van tradiotionele bevestigingsmethoden </v>
      </c>
      <c r="E88" s="15" t="str" cm="1">
        <f t="array" ref="E88">INDEX(Maatregelen!$E$6:$E$353, MATCH($C88, Maatregelen!$C$6:$C$353), 0)</f>
        <v>Gebouw</v>
      </c>
      <c r="F88" s="15" t="str" cm="1">
        <f t="array" ref="F88">INDEX(Maatregelen!$F$6:$F$353, MATCH($C88, Maatregelen!$C$6:$C$353), 0)</f>
        <v>Materialisering</v>
      </c>
      <c r="G88" s="15" t="str" cm="1">
        <f t="array" ref="G88">INDEX(Maatregelen!$G$6:$G$353, MATCH($C88, Maatregelen!$C$6:$C$353), 0)</f>
        <v>Losmaakbaarheid</v>
      </c>
      <c r="H88" s="13" cm="1">
        <f t="array" ref="H88">INDEX(Maatregelen!$H$6:$H$353, MATCH($C88, Maatregelen!$C$6:$C$353), 0)</f>
        <v>0</v>
      </c>
      <c r="I88" s="43" t="str" cm="1">
        <f t="array" ref="I88">IF(Tabel1[[#This Row],[Hulpkolom link]]&lt;&gt;0, HYPERLINK(INDEX(Maatregelen!$H$6:$H$353, MATCH($C88, Maatregelen!$C$6:$C$353), 0),"LINK"), "")</f>
        <v/>
      </c>
      <c r="J88" s="8"/>
      <c r="K88" s="3"/>
    </row>
    <row r="89" spans="1:11" x14ac:dyDescent="0.3">
      <c r="A89" s="3"/>
      <c r="B89" s="9"/>
      <c r="C89" s="13">
        <f>Maatregelen!$C73</f>
        <v>68</v>
      </c>
      <c r="D89" s="15" t="str" cm="1">
        <f t="array" ref="D89">INDEX(Maatregelen!$D$6:$D$353, MATCH($C89, Maatregelen!$C$6:$C$353), 0)</f>
        <v>Houtskeletbouw voor gevelelementen in plaats van betonnen of stalen gevelelementen</v>
      </c>
      <c r="E89" s="15" t="str" cm="1">
        <f t="array" ref="E89">INDEX(Maatregelen!$E$6:$E$353, MATCH($C89, Maatregelen!$C$6:$C$353), 0)</f>
        <v>Gebouw</v>
      </c>
      <c r="F89" s="15" t="str" cm="1">
        <f t="array" ref="F89">INDEX(Maatregelen!$F$6:$F$353, MATCH($C89, Maatregelen!$C$6:$C$353), 0)</f>
        <v>Materialisering</v>
      </c>
      <c r="G89" s="15" t="str" cm="1">
        <f t="array" ref="G89">INDEX(Maatregelen!$G$6:$G$353, MATCH($C89, Maatregelen!$C$6:$C$353), 0)</f>
        <v>Losmaakbaarheid</v>
      </c>
      <c r="H89" s="13" cm="1">
        <f t="array" ref="H89">INDEX(Maatregelen!$H$6:$H$353, MATCH($C89, Maatregelen!$C$6:$C$353), 0)</f>
        <v>0</v>
      </c>
      <c r="I89" s="43" t="str" cm="1">
        <f t="array" ref="I89">IF(Tabel1[[#This Row],[Hulpkolom link]]&lt;&gt;0, HYPERLINK(INDEX(Maatregelen!$H$6:$H$353, MATCH($C89, Maatregelen!$C$6:$C$353), 0),"LINK"), "")</f>
        <v/>
      </c>
      <c r="J89" s="8"/>
      <c r="K89" s="3"/>
    </row>
    <row r="90" spans="1:11" x14ac:dyDescent="0.3">
      <c r="A90" s="3"/>
      <c r="B90" s="9"/>
      <c r="C90" s="13">
        <f>Maatregelen!$C74</f>
        <v>69</v>
      </c>
      <c r="D90" s="15" t="str" cm="1">
        <f t="array" ref="D90">INDEX(Maatregelen!$D$6:$D$353, MATCH($C90, Maatregelen!$C$6:$C$353), 0)</f>
        <v xml:space="preserve">Gebruik losmaakbare verbindingen  </v>
      </c>
      <c r="E90" s="15" t="str" cm="1">
        <f t="array" ref="E90">INDEX(Maatregelen!$E$6:$E$353, MATCH($C90, Maatregelen!$C$6:$C$353), 0)</f>
        <v>Gebouw</v>
      </c>
      <c r="F90" s="15" t="str" cm="1">
        <f t="array" ref="F90">INDEX(Maatregelen!$F$6:$F$353, MATCH($C90, Maatregelen!$C$6:$C$353), 0)</f>
        <v>Ontwerpkeuzes</v>
      </c>
      <c r="G90" s="15" t="str" cm="1">
        <f t="array" ref="G90">INDEX(Maatregelen!$G$6:$G$353, MATCH($C90, Maatregelen!$C$6:$C$353), 0)</f>
        <v>Losmaakbaarheid</v>
      </c>
      <c r="H90" s="13" cm="1">
        <f t="array" ref="H90">INDEX(Maatregelen!$H$6:$H$353, MATCH($C90, Maatregelen!$C$6:$C$353), 0)</f>
        <v>0</v>
      </c>
      <c r="I90" s="43" t="str" cm="1">
        <f t="array" ref="I90">IF(Tabel1[[#This Row],[Hulpkolom link]]&lt;&gt;0, HYPERLINK(INDEX(Maatregelen!$H$6:$H$353, MATCH($C90, Maatregelen!$C$6:$C$353), 0),"LINK"), "")</f>
        <v/>
      </c>
      <c r="J90" s="8"/>
      <c r="K90" s="3"/>
    </row>
    <row r="91" spans="1:11" x14ac:dyDescent="0.3">
      <c r="A91" s="3"/>
      <c r="B91" s="9"/>
      <c r="C91" s="13">
        <f>Maatregelen!$C75</f>
        <v>70</v>
      </c>
      <c r="D91" s="15" t="str" cm="1">
        <f t="array" ref="D91">INDEX(Maatregelen!$D$6:$D$353, MATCH($C91, Maatregelen!$C$6:$C$353), 0)</f>
        <v>Ontwerp demontabele dak &amp; gevels</v>
      </c>
      <c r="E91" s="15" t="str" cm="1">
        <f t="array" ref="E91">INDEX(Maatregelen!$E$6:$E$353, MATCH($C91, Maatregelen!$C$6:$C$353), 0)</f>
        <v>Gebouw</v>
      </c>
      <c r="F91" s="15" t="str" cm="1">
        <f t="array" ref="F91">INDEX(Maatregelen!$F$6:$F$353, MATCH($C91, Maatregelen!$C$6:$C$353), 0)</f>
        <v>Ontwerpkeuzes</v>
      </c>
      <c r="G91" s="15" t="str" cm="1">
        <f t="array" ref="G91">INDEX(Maatregelen!$G$6:$G$353, MATCH($C91, Maatregelen!$C$6:$C$353), 0)</f>
        <v>Losmaakbaarheid</v>
      </c>
      <c r="H91" s="13" cm="1">
        <f t="array" ref="H91">INDEX(Maatregelen!$H$6:$H$353, MATCH($C91, Maatregelen!$C$6:$C$353), 0)</f>
        <v>0</v>
      </c>
      <c r="I91" s="43" t="str" cm="1">
        <f t="array" ref="I91">IF(Tabel1[[#This Row],[Hulpkolom link]]&lt;&gt;0, HYPERLINK(INDEX(Maatregelen!$H$6:$H$353, MATCH($C91, Maatregelen!$C$6:$C$353), 0),"LINK"), "")</f>
        <v/>
      </c>
      <c r="J91" s="8"/>
      <c r="K91" s="3"/>
    </row>
    <row r="92" spans="1:11" x14ac:dyDescent="0.3">
      <c r="A92" s="3"/>
      <c r="B92" s="9"/>
      <c r="C92" s="13">
        <f>Maatregelen!$C76</f>
        <v>71</v>
      </c>
      <c r="D92" s="15" t="str" cm="1">
        <f t="array" ref="D92">INDEX(Maatregelen!$D$6:$D$353, MATCH($C92, Maatregelen!$C$6:$C$353), 0)</f>
        <v>Ontwerp een demontabele staalconstructie</v>
      </c>
      <c r="E92" s="15" t="str" cm="1">
        <f t="array" ref="E92">INDEX(Maatregelen!$E$6:$E$353, MATCH($C92, Maatregelen!$C$6:$C$353), 0)</f>
        <v>Gebouw</v>
      </c>
      <c r="F92" s="15" t="str" cm="1">
        <f t="array" ref="F92">INDEX(Maatregelen!$F$6:$F$353, MATCH($C92, Maatregelen!$C$6:$C$353), 0)</f>
        <v>Ontwerpkeuzes</v>
      </c>
      <c r="G92" s="15" t="str" cm="1">
        <f t="array" ref="G92">INDEX(Maatregelen!$G$6:$G$353, MATCH($C92, Maatregelen!$C$6:$C$353), 0)</f>
        <v>Losmaakbaarheid</v>
      </c>
      <c r="H92" s="13" cm="1">
        <f t="array" ref="H92">INDEX(Maatregelen!$H$6:$H$353, MATCH($C92, Maatregelen!$C$6:$C$353), 0)</f>
        <v>0</v>
      </c>
      <c r="I92" s="43" t="str" cm="1">
        <f t="array" ref="I92">IF(Tabel1[[#This Row],[Hulpkolom link]]&lt;&gt;0, HYPERLINK(INDEX(Maatregelen!$H$6:$H$353, MATCH($C92, Maatregelen!$C$6:$C$353), 0),"LINK"), "")</f>
        <v/>
      </c>
      <c r="J92" s="8"/>
      <c r="K92" s="3"/>
    </row>
    <row r="93" spans="1:11" x14ac:dyDescent="0.3">
      <c r="A93" s="3"/>
      <c r="B93" s="9"/>
      <c r="C93" s="13">
        <f>Maatregelen!$C77</f>
        <v>72</v>
      </c>
      <c r="D93" s="15" t="str" cm="1">
        <f t="array" ref="D93">INDEX(Maatregelen!$D$6:$D$353, MATCH($C93, Maatregelen!$C$6:$C$353), 0)</f>
        <v>Pas droge ballast voor het inbouwpakket toe</v>
      </c>
      <c r="E93" s="15" t="str" cm="1">
        <f t="array" ref="E93">INDEX(Maatregelen!$E$6:$E$353, MATCH($C93, Maatregelen!$C$6:$C$353), 0)</f>
        <v>Gebouw</v>
      </c>
      <c r="F93" s="15" t="str" cm="1">
        <f t="array" ref="F93">INDEX(Maatregelen!$F$6:$F$353, MATCH($C93, Maatregelen!$C$6:$C$353), 0)</f>
        <v>Ontwerpkeuzes</v>
      </c>
      <c r="G93" s="15" t="str" cm="1">
        <f t="array" ref="G93">INDEX(Maatregelen!$G$6:$G$353, MATCH($C93, Maatregelen!$C$6:$C$353), 0)</f>
        <v>Losmaakbaarheid</v>
      </c>
      <c r="H93" s="13" cm="1">
        <f t="array" ref="H93">INDEX(Maatregelen!$H$6:$H$353, MATCH($C93, Maatregelen!$C$6:$C$353), 0)</f>
        <v>0</v>
      </c>
      <c r="I93" s="43" t="str" cm="1">
        <f t="array" ref="I93">IF(Tabel1[[#This Row],[Hulpkolom link]]&lt;&gt;0, HYPERLINK(INDEX(Maatregelen!$H$6:$H$353, MATCH($C93, Maatregelen!$C$6:$C$353), 0),"LINK"), "")</f>
        <v/>
      </c>
      <c r="J93" s="8"/>
      <c r="K93" s="3"/>
    </row>
    <row r="94" spans="1:11" x14ac:dyDescent="0.3">
      <c r="A94" s="3"/>
      <c r="B94" s="9"/>
      <c r="C94" s="13">
        <f>Maatregelen!$C78</f>
        <v>73</v>
      </c>
      <c r="D94" s="15" t="str" cm="1">
        <f t="array" ref="D94">INDEX(Maatregelen!$D$6:$D$353, MATCH($C94, Maatregelen!$C$6:$C$353), 0)</f>
        <v>Gebruik droge verbindingen</v>
      </c>
      <c r="E94" s="15" t="str" cm="1">
        <f t="array" ref="E94">INDEX(Maatregelen!$E$6:$E$353, MATCH($C94, Maatregelen!$C$6:$C$353), 0)</f>
        <v>Gebouw</v>
      </c>
      <c r="F94" s="15" t="str" cm="1">
        <f t="array" ref="F94">INDEX(Maatregelen!$F$6:$F$353, MATCH($C94, Maatregelen!$C$6:$C$353), 0)</f>
        <v>Ontwerpkeuzes</v>
      </c>
      <c r="G94" s="15" t="str" cm="1">
        <f t="array" ref="G94">INDEX(Maatregelen!$G$6:$G$353, MATCH($C94, Maatregelen!$C$6:$C$353), 0)</f>
        <v>Losmaakbaarheid</v>
      </c>
      <c r="H94" s="13" cm="1">
        <f t="array" ref="H94">INDEX(Maatregelen!$H$6:$H$353, MATCH($C94, Maatregelen!$C$6:$C$353), 0)</f>
        <v>0</v>
      </c>
      <c r="I94" s="43" t="str" cm="1">
        <f t="array" ref="I94">IF(Tabel1[[#This Row],[Hulpkolom link]]&lt;&gt;0, HYPERLINK(INDEX(Maatregelen!$H$6:$H$353, MATCH($C94, Maatregelen!$C$6:$C$353), 0),"LINK"), "")</f>
        <v/>
      </c>
      <c r="J94" s="8"/>
      <c r="K94" s="3"/>
    </row>
    <row r="95" spans="1:11" x14ac:dyDescent="0.3">
      <c r="A95" s="3"/>
      <c r="B95" s="9"/>
      <c r="C95" s="13">
        <f>Maatregelen!$C79</f>
        <v>74</v>
      </c>
      <c r="D95" s="15" t="str" cm="1">
        <f t="array" ref="D95">INDEX(Maatregelen!$D$6:$D$353, MATCH($C95, Maatregelen!$C$6:$C$353), 0)</f>
        <v>Ontwerp met flexibele en bereikbaar opgebouwde installaties</v>
      </c>
      <c r="E95" s="15" t="str" cm="1">
        <f t="array" ref="E95">INDEX(Maatregelen!$E$6:$E$353, MATCH($C95, Maatregelen!$C$6:$C$353), 0)</f>
        <v>Gebouw</v>
      </c>
      <c r="F95" s="15" t="str" cm="1">
        <f t="array" ref="F95">INDEX(Maatregelen!$F$6:$F$353, MATCH($C95, Maatregelen!$C$6:$C$353), 0)</f>
        <v>Ontwerpkeuzes</v>
      </c>
      <c r="G95" s="15" t="str" cm="1">
        <f t="array" ref="G95">INDEX(Maatregelen!$G$6:$G$353, MATCH($C95, Maatregelen!$C$6:$C$353), 0)</f>
        <v>Losmaakbaarheid</v>
      </c>
      <c r="H95" s="13" cm="1">
        <f t="array" ref="H95">INDEX(Maatregelen!$H$6:$H$353, MATCH($C95, Maatregelen!$C$6:$C$353), 0)</f>
        <v>0</v>
      </c>
      <c r="I95" s="43" t="str" cm="1">
        <f t="array" ref="I95">IF(Tabel1[[#This Row],[Hulpkolom link]]&lt;&gt;0, HYPERLINK(INDEX(Maatregelen!$H$6:$H$353, MATCH($C95, Maatregelen!$C$6:$C$353), 0),"LINK"), "")</f>
        <v/>
      </c>
      <c r="J95" s="8"/>
      <c r="K95" s="3"/>
    </row>
    <row r="96" spans="1:11" x14ac:dyDescent="0.3">
      <c r="A96" s="3"/>
      <c r="B96" s="9"/>
      <c r="C96" s="13">
        <f>Maatregelen!$C80</f>
        <v>75</v>
      </c>
      <c r="D96" s="15" t="str" cm="1">
        <f t="array" ref="D96">INDEX(Maatregelen!$D$6:$D$353, MATCH($C96, Maatregelen!$C$6:$C$353), 0)</f>
        <v>Maak fundering van opneembare poeren</v>
      </c>
      <c r="E96" s="15" t="str" cm="1">
        <f t="array" ref="E96">INDEX(Maatregelen!$E$6:$E$353, MATCH($C96, Maatregelen!$C$6:$C$353), 0)</f>
        <v>Gebouw</v>
      </c>
      <c r="F96" s="15" t="str" cm="1">
        <f t="array" ref="F96">INDEX(Maatregelen!$F$6:$F$353, MATCH($C96, Maatregelen!$C$6:$C$353), 0)</f>
        <v>Ontwerpkeuzes</v>
      </c>
      <c r="G96" s="15" t="str" cm="1">
        <f t="array" ref="G96">INDEX(Maatregelen!$G$6:$G$353, MATCH($C96, Maatregelen!$C$6:$C$353), 0)</f>
        <v>Losmaakbaarheid</v>
      </c>
      <c r="H96" s="13" cm="1">
        <f t="array" ref="H96">INDEX(Maatregelen!$H$6:$H$353, MATCH($C96, Maatregelen!$C$6:$C$353), 0)</f>
        <v>0</v>
      </c>
      <c r="I96" s="43" t="str" cm="1">
        <f t="array" ref="I96">IF(Tabel1[[#This Row],[Hulpkolom link]]&lt;&gt;0, HYPERLINK(INDEX(Maatregelen!$H$6:$H$353, MATCH($C96, Maatregelen!$C$6:$C$353), 0),"LINK"), "")</f>
        <v/>
      </c>
      <c r="J96" s="8"/>
      <c r="K96" s="3"/>
    </row>
    <row r="97" spans="1:11" x14ac:dyDescent="0.3">
      <c r="A97" s="3"/>
      <c r="B97" s="9"/>
      <c r="C97" s="13">
        <f>Maatregelen!$C81</f>
        <v>76</v>
      </c>
      <c r="D97" s="15" t="str" cm="1">
        <f t="array" ref="D97">INDEX(Maatregelen!$D$6:$D$353, MATCH($C97, Maatregelen!$C$6:$C$353), 0)</f>
        <v>Gebruik demontabele verbindingen in plaats van verlijmde (natte) of gelaste (vaste) verbindingen</v>
      </c>
      <c r="E97" s="15" t="str" cm="1">
        <f t="array" ref="E97">INDEX(Maatregelen!$E$6:$E$353, MATCH($C97, Maatregelen!$C$6:$C$353), 0)</f>
        <v>Gebouw</v>
      </c>
      <c r="F97" s="15" t="str" cm="1">
        <f t="array" ref="F97">INDEX(Maatregelen!$F$6:$F$353, MATCH($C97, Maatregelen!$C$6:$C$353), 0)</f>
        <v>Ontwerpkeuzes</v>
      </c>
      <c r="G97" s="15" t="str" cm="1">
        <f t="array" ref="G97">INDEX(Maatregelen!$G$6:$G$353, MATCH($C97, Maatregelen!$C$6:$C$353), 0)</f>
        <v>Losmaakbaarheid</v>
      </c>
      <c r="H97" s="13" cm="1">
        <f t="array" ref="H97">INDEX(Maatregelen!$H$6:$H$353, MATCH($C97, Maatregelen!$C$6:$C$353), 0)</f>
        <v>0</v>
      </c>
      <c r="I97" s="43" t="str" cm="1">
        <f t="array" ref="I97">IF(Tabel1[[#This Row],[Hulpkolom link]]&lt;&gt;0, HYPERLINK(INDEX(Maatregelen!$H$6:$H$353, MATCH($C97, Maatregelen!$C$6:$C$353), 0),"LINK"), "")</f>
        <v/>
      </c>
      <c r="J97" s="8"/>
      <c r="K97" s="3"/>
    </row>
    <row r="98" spans="1:11" x14ac:dyDescent="0.3">
      <c r="A98" s="3"/>
      <c r="B98" s="9"/>
      <c r="C98" s="13">
        <f>Maatregelen!$C82</f>
        <v>77</v>
      </c>
      <c r="D98" s="15" t="str" cm="1">
        <f t="array" ref="D98">INDEX(Maatregelen!$D$6:$D$353, MATCH($C98, Maatregelen!$C$6:$C$353), 0)</f>
        <v>Voorkom doorkruisingen van materialen / leidingwerk</v>
      </c>
      <c r="E98" s="15" t="str" cm="1">
        <f t="array" ref="E98">INDEX(Maatregelen!$E$6:$E$353, MATCH($C98, Maatregelen!$C$6:$C$353), 0)</f>
        <v>Gebouw</v>
      </c>
      <c r="F98" s="15" t="str" cm="1">
        <f t="array" ref="F98">INDEX(Maatregelen!$F$6:$F$353, MATCH($C98, Maatregelen!$C$6:$C$353), 0)</f>
        <v>Ontwerpkeuzes</v>
      </c>
      <c r="G98" s="15" t="str" cm="1">
        <f t="array" ref="G98">INDEX(Maatregelen!$G$6:$G$353, MATCH($C98, Maatregelen!$C$6:$C$353), 0)</f>
        <v>Losmaakbaarheid</v>
      </c>
      <c r="H98" s="13" cm="1">
        <f t="array" ref="H98">INDEX(Maatregelen!$H$6:$H$353, MATCH($C98, Maatregelen!$C$6:$C$353), 0)</f>
        <v>0</v>
      </c>
      <c r="I98" s="43" t="str" cm="1">
        <f t="array" ref="I98">IF(Tabel1[[#This Row],[Hulpkolom link]]&lt;&gt;0, HYPERLINK(INDEX(Maatregelen!$H$6:$H$353, MATCH($C98, Maatregelen!$C$6:$C$353), 0),"LINK"), "")</f>
        <v/>
      </c>
      <c r="J98" s="8"/>
      <c r="K98" s="3"/>
    </row>
    <row r="99" spans="1:11" x14ac:dyDescent="0.3">
      <c r="A99" s="3"/>
      <c r="B99" s="9"/>
      <c r="C99" s="13">
        <f>Maatregelen!$C83</f>
        <v>78</v>
      </c>
      <c r="D99" s="15" t="str" cm="1">
        <f t="array" ref="D99">INDEX(Maatregelen!$D$6:$D$353, MATCH($C99, Maatregelen!$C$6:$C$353), 0)</f>
        <v>Lease installaties</v>
      </c>
      <c r="E99" s="15" t="str" cm="1">
        <f t="array" ref="E99">INDEX(Maatregelen!$E$6:$E$353, MATCH($C99, Maatregelen!$C$6:$C$353), 0)</f>
        <v>Gebouw</v>
      </c>
      <c r="F99" s="15" t="str" cm="1">
        <f t="array" ref="F99">INDEX(Maatregelen!$F$6:$F$353, MATCH($C99, Maatregelen!$C$6:$C$353), 0)</f>
        <v>Ontwerpkeuzes</v>
      </c>
      <c r="G99" s="15" t="str" cm="1">
        <f t="array" ref="G99">INDEX(Maatregelen!$G$6:$G$353, MATCH($C99, Maatregelen!$C$6:$C$353), 0)</f>
        <v>Losmaakbaarheid</v>
      </c>
      <c r="H99" s="13" cm="1">
        <f t="array" ref="H99">INDEX(Maatregelen!$H$6:$H$353, MATCH($C99, Maatregelen!$C$6:$C$353), 0)</f>
        <v>0</v>
      </c>
      <c r="I99" s="43" t="str" cm="1">
        <f t="array" ref="I99">IF(Tabel1[[#This Row],[Hulpkolom link]]&lt;&gt;0, HYPERLINK(INDEX(Maatregelen!$H$6:$H$353, MATCH($C99, Maatregelen!$C$6:$C$353), 0),"LINK"), "")</f>
        <v/>
      </c>
      <c r="J99" s="8"/>
      <c r="K99" s="3"/>
    </row>
    <row r="100" spans="1:11" x14ac:dyDescent="0.3">
      <c r="A100" s="3"/>
      <c r="B100" s="9"/>
      <c r="C100" s="13">
        <f>Maatregelen!$C84</f>
        <v>79</v>
      </c>
      <c r="D100" s="15" t="str" cm="1">
        <f t="array" ref="D100">INDEX(Maatregelen!$D$6:$D$353, MATCH($C100, Maatregelen!$C$6:$C$353), 0)</f>
        <v>Pas een losmaakbaar inbouwpakket toe</v>
      </c>
      <c r="E100" s="15" t="str" cm="1">
        <f t="array" ref="E100">INDEX(Maatregelen!$E$6:$E$353, MATCH($C100, Maatregelen!$C$6:$C$353), 0)</f>
        <v>Gebouw</v>
      </c>
      <c r="F100" s="15" t="str" cm="1">
        <f t="array" ref="F100">INDEX(Maatregelen!$F$6:$F$353, MATCH($C100, Maatregelen!$C$6:$C$353), 0)</f>
        <v>Ontwerpkeuzes</v>
      </c>
      <c r="G100" s="15" t="str" cm="1">
        <f t="array" ref="G100">INDEX(Maatregelen!$G$6:$G$353, MATCH($C100, Maatregelen!$C$6:$C$353), 0)</f>
        <v>Losmaakbaarheid</v>
      </c>
      <c r="H100" s="13" cm="1">
        <f t="array" ref="H100">INDEX(Maatregelen!$H$6:$H$353, MATCH($C100, Maatregelen!$C$6:$C$353), 0)</f>
        <v>0</v>
      </c>
      <c r="I100" s="43" t="str" cm="1">
        <f t="array" ref="I100">IF(Tabel1[[#This Row],[Hulpkolom link]]&lt;&gt;0, HYPERLINK(INDEX(Maatregelen!$H$6:$H$353, MATCH($C100, Maatregelen!$C$6:$C$353), 0),"LINK"), "")</f>
        <v/>
      </c>
      <c r="J100" s="8"/>
      <c r="K100" s="3"/>
    </row>
    <row r="101" spans="1:11" x14ac:dyDescent="0.3">
      <c r="A101" s="3"/>
      <c r="B101" s="9"/>
      <c r="C101" s="13">
        <f>Maatregelen!$C85</f>
        <v>80</v>
      </c>
      <c r="D101" s="15" t="str" cm="1">
        <f t="array" ref="D101">INDEX(Maatregelen!$D$6:$D$353, MATCH($C101, Maatregelen!$C$6:$C$353), 0)</f>
        <v>Ontwerp de verbindingen van bouwonderdelen gestandaardiseerd, zodat ze modulair en uitwisselbaar zijn</v>
      </c>
      <c r="E101" s="15" t="str" cm="1">
        <f t="array" ref="E101">INDEX(Maatregelen!$E$6:$E$353, MATCH($C101, Maatregelen!$C$6:$C$353), 0)</f>
        <v>Gebouw</v>
      </c>
      <c r="F101" s="15" t="str" cm="1">
        <f t="array" ref="F101">INDEX(Maatregelen!$F$6:$F$353, MATCH($C101, Maatregelen!$C$6:$C$353), 0)</f>
        <v>Ontwerpkeuzes</v>
      </c>
      <c r="G101" s="15" t="str" cm="1">
        <f t="array" ref="G101">INDEX(Maatregelen!$G$6:$G$353, MATCH($C101, Maatregelen!$C$6:$C$353), 0)</f>
        <v>Losmaakbaarheid</v>
      </c>
      <c r="H101" s="13" cm="1">
        <f t="array" ref="H101">INDEX(Maatregelen!$H$6:$H$353, MATCH($C101, Maatregelen!$C$6:$C$353), 0)</f>
        <v>0</v>
      </c>
      <c r="I101" s="43" t="str" cm="1">
        <f t="array" ref="I101">IF(Tabel1[[#This Row],[Hulpkolom link]]&lt;&gt;0, HYPERLINK(INDEX(Maatregelen!$H$6:$H$353, MATCH($C101, Maatregelen!$C$6:$C$353), 0),"LINK"), "")</f>
        <v/>
      </c>
      <c r="J101" s="8"/>
      <c r="K101" s="3"/>
    </row>
    <row r="102" spans="1:11" x14ac:dyDescent="0.3">
      <c r="A102" s="3"/>
      <c r="B102" s="9"/>
      <c r="C102" s="13">
        <f>Maatregelen!$C86</f>
        <v>81</v>
      </c>
      <c r="D102" s="15" t="str" cm="1">
        <f t="array" ref="D102">INDEX(Maatregelen!$D$6:$D$353, MATCH($C102, Maatregelen!$C$6:$C$353), 0)</f>
        <v>Ontwerp met losmaakbare verbindingen</v>
      </c>
      <c r="E102" s="15" t="str" cm="1">
        <f t="array" ref="E102">INDEX(Maatregelen!$E$6:$E$353, MATCH($C102, Maatregelen!$C$6:$C$353), 0)</f>
        <v>Gebouw</v>
      </c>
      <c r="F102" s="15" t="str" cm="1">
        <f t="array" ref="F102">INDEX(Maatregelen!$F$6:$F$353, MATCH($C102, Maatregelen!$C$6:$C$353), 0)</f>
        <v>Ontwerpkeuzes</v>
      </c>
      <c r="G102" s="15" t="str" cm="1">
        <f t="array" ref="G102">INDEX(Maatregelen!$G$6:$G$353, MATCH($C102, Maatregelen!$C$6:$C$353), 0)</f>
        <v>Losmaakbaarheid</v>
      </c>
      <c r="H102" s="13" cm="1">
        <f t="array" ref="H102">INDEX(Maatregelen!$H$6:$H$353, MATCH($C102, Maatregelen!$C$6:$C$353), 0)</f>
        <v>0</v>
      </c>
      <c r="I102" s="43" t="str" cm="1">
        <f t="array" ref="I102">IF(Tabel1[[#This Row],[Hulpkolom link]]&lt;&gt;0, HYPERLINK(INDEX(Maatregelen!$H$6:$H$353, MATCH($C102, Maatregelen!$C$6:$C$353), 0),"LINK"), "")</f>
        <v/>
      </c>
      <c r="J102" s="8"/>
      <c r="K102" s="3"/>
    </row>
    <row r="103" spans="1:11" x14ac:dyDescent="0.3">
      <c r="A103" s="3"/>
      <c r="B103" s="9"/>
      <c r="C103" s="13">
        <f>Maatregelen!$C87</f>
        <v>82</v>
      </c>
      <c r="D103" s="15" t="str" cm="1">
        <f t="array" ref="D103">INDEX(Maatregelen!$D$6:$D$353, MATCH($C103, Maatregelen!$C$6:$C$353), 0)</f>
        <v>Hanteer standaard afmetingen (modulair maatsysteem)</v>
      </c>
      <c r="E103" s="15" t="str" cm="1">
        <f t="array" ref="E103">INDEX(Maatregelen!$E$6:$E$353, MATCH($C103, Maatregelen!$C$6:$C$353), 0)</f>
        <v>Gebouw</v>
      </c>
      <c r="F103" s="15" t="str" cm="1">
        <f t="array" ref="F103">INDEX(Maatregelen!$F$6:$F$353, MATCH($C103, Maatregelen!$C$6:$C$353), 0)</f>
        <v>Ontwerpkeuzes</v>
      </c>
      <c r="G103" s="15" t="str" cm="1">
        <f t="array" ref="G103">INDEX(Maatregelen!$G$6:$G$353, MATCH($C103, Maatregelen!$C$6:$C$353), 0)</f>
        <v>Losmaakbaarheid</v>
      </c>
      <c r="H103" s="13" cm="1">
        <f t="array" ref="H103">INDEX(Maatregelen!$H$6:$H$353, MATCH($C103, Maatregelen!$C$6:$C$353), 0)</f>
        <v>0</v>
      </c>
      <c r="I103" s="43" t="str" cm="1">
        <f t="array" ref="I103">IF(Tabel1[[#This Row],[Hulpkolom link]]&lt;&gt;0, HYPERLINK(INDEX(Maatregelen!$H$6:$H$353, MATCH($C103, Maatregelen!$C$6:$C$353), 0),"LINK"), "")</f>
        <v/>
      </c>
      <c r="J103" s="8"/>
      <c r="K103" s="3"/>
    </row>
    <row r="104" spans="1:11" x14ac:dyDescent="0.3">
      <c r="A104" s="3"/>
      <c r="B104" s="9"/>
      <c r="C104" s="13">
        <f>Maatregelen!$C88</f>
        <v>83</v>
      </c>
      <c r="D104" s="15" t="str" cm="1">
        <f t="array" ref="D104">INDEX(Maatregelen!$D$6:$D$353, MATCH($C104, Maatregelen!$C$6:$C$353), 0)</f>
        <v>Borg de toegankelijkheid van verbindingen</v>
      </c>
      <c r="E104" s="15" t="str" cm="1">
        <f t="array" ref="E104">INDEX(Maatregelen!$E$6:$E$353, MATCH($C104, Maatregelen!$C$6:$C$353), 0)</f>
        <v>Gebouw</v>
      </c>
      <c r="F104" s="15" t="str" cm="1">
        <f t="array" ref="F104">INDEX(Maatregelen!$F$6:$F$353, MATCH($C104, Maatregelen!$C$6:$C$353), 0)</f>
        <v>Ontwerpkeuzes</v>
      </c>
      <c r="G104" s="15" t="str" cm="1">
        <f t="array" ref="G104">INDEX(Maatregelen!$G$6:$G$353, MATCH($C104, Maatregelen!$C$6:$C$353), 0)</f>
        <v>Losmaakbaarheid</v>
      </c>
      <c r="H104" s="13" cm="1">
        <f t="array" ref="H104">INDEX(Maatregelen!$H$6:$H$353, MATCH($C104, Maatregelen!$C$6:$C$353), 0)</f>
        <v>0</v>
      </c>
      <c r="I104" s="43" t="str" cm="1">
        <f t="array" ref="I104">IF(Tabel1[[#This Row],[Hulpkolom link]]&lt;&gt;0, HYPERLINK(INDEX(Maatregelen!$H$6:$H$353, MATCH($C104, Maatregelen!$C$6:$C$353), 0),"LINK"), "")</f>
        <v/>
      </c>
      <c r="J104" s="8"/>
      <c r="K104" s="3"/>
    </row>
    <row r="105" spans="1:11" x14ac:dyDescent="0.3">
      <c r="A105" s="3"/>
      <c r="B105" s="9"/>
      <c r="C105" s="13">
        <f>Maatregelen!$C89</f>
        <v>84</v>
      </c>
      <c r="D105" s="15" t="str" cm="1">
        <f t="array" ref="D105">INDEX(Maatregelen!$D$6:$D$353, MATCH($C105, Maatregelen!$C$6:$C$353), 0)</f>
        <v>Verkies droge verbindingen en verbindingen met toegevoegde elementen zoals schroeven, bouten of tussenelementen</v>
      </c>
      <c r="E105" s="15" t="str" cm="1">
        <f t="array" ref="E105">INDEX(Maatregelen!$E$6:$E$353, MATCH($C105, Maatregelen!$C$6:$C$353), 0)</f>
        <v>Gebouw</v>
      </c>
      <c r="F105" s="15" t="str" cm="1">
        <f t="array" ref="F105">INDEX(Maatregelen!$F$6:$F$353, MATCH($C105, Maatregelen!$C$6:$C$353), 0)</f>
        <v>Ontwerpkeuzes</v>
      </c>
      <c r="G105" s="15" t="str" cm="1">
        <f t="array" ref="G105">INDEX(Maatregelen!$G$6:$G$353, MATCH($C105, Maatregelen!$C$6:$C$353), 0)</f>
        <v>Losmaakbaarheid</v>
      </c>
      <c r="H105" s="13" cm="1">
        <f t="array" ref="H105">INDEX(Maatregelen!$H$6:$H$353, MATCH($C105, Maatregelen!$C$6:$C$353), 0)</f>
        <v>0</v>
      </c>
      <c r="I105" s="43" t="str" cm="1">
        <f t="array" ref="I105">IF(Tabel1[[#This Row],[Hulpkolom link]]&lt;&gt;0, HYPERLINK(INDEX(Maatregelen!$H$6:$H$353, MATCH($C105, Maatregelen!$C$6:$C$353), 0),"LINK"), "")</f>
        <v/>
      </c>
      <c r="J105" s="8"/>
      <c r="K105" s="3"/>
    </row>
    <row r="106" spans="1:11" x14ac:dyDescent="0.3">
      <c r="A106" s="3"/>
      <c r="B106" s="9"/>
      <c r="C106" s="13">
        <f>Maatregelen!$C90</f>
        <v>85</v>
      </c>
      <c r="D106" s="15" t="str" cm="1">
        <f t="array" ref="D106">INDEX(Maatregelen!$D$6:$D$353, MATCH($C106, Maatregelen!$C$6:$C$353), 0)</f>
        <v xml:space="preserve">Vermijd natte verbindingen en verkies zachte verbindingen (zoals kit) boven harde chemische verbindingen (zoals lijm)  </v>
      </c>
      <c r="E106" s="15" t="str" cm="1">
        <f t="array" ref="E106">INDEX(Maatregelen!$E$6:$E$353, MATCH($C106, Maatregelen!$C$6:$C$353), 0)</f>
        <v>Gebouw</v>
      </c>
      <c r="F106" s="15" t="str" cm="1">
        <f t="array" ref="F106">INDEX(Maatregelen!$F$6:$F$353, MATCH($C106, Maatregelen!$C$6:$C$353), 0)</f>
        <v>Ontwerpkeuzes</v>
      </c>
      <c r="G106" s="15" t="str" cm="1">
        <f t="array" ref="G106">INDEX(Maatregelen!$G$6:$G$353, MATCH($C106, Maatregelen!$C$6:$C$353), 0)</f>
        <v>Losmaakbaarheid</v>
      </c>
      <c r="H106" s="13" cm="1">
        <f t="array" ref="H106">INDEX(Maatregelen!$H$6:$H$353, MATCH($C106, Maatregelen!$C$6:$C$353), 0)</f>
        <v>0</v>
      </c>
      <c r="I106" s="43" t="str" cm="1">
        <f t="array" ref="I106">IF(Tabel1[[#This Row],[Hulpkolom link]]&lt;&gt;0, HYPERLINK(INDEX(Maatregelen!$H$6:$H$353, MATCH($C106, Maatregelen!$C$6:$C$353), 0),"LINK"), "")</f>
        <v/>
      </c>
      <c r="J106" s="8"/>
      <c r="K106" s="3"/>
    </row>
    <row r="107" spans="1:11" x14ac:dyDescent="0.3">
      <c r="A107" s="3"/>
      <c r="B107" s="9"/>
      <c r="C107" s="13">
        <f>Maatregelen!$C91</f>
        <v>86</v>
      </c>
      <c r="D107" s="15" t="str" cm="1">
        <f t="array" ref="D107">INDEX(Maatregelen!$D$6:$D$353, MATCH($C107, Maatregelen!$C$6:$C$353), 0)</f>
        <v>Vermijd onnodige integratie van verschillende materialen en elementen</v>
      </c>
      <c r="E107" s="15" t="str" cm="1">
        <f t="array" ref="E107">INDEX(Maatregelen!$E$6:$E$353, MATCH($C107, Maatregelen!$C$6:$C$353), 0)</f>
        <v>Gebouw</v>
      </c>
      <c r="F107" s="15" t="str" cm="1">
        <f t="array" ref="F107">INDEX(Maatregelen!$F$6:$F$353, MATCH($C107, Maatregelen!$C$6:$C$353), 0)</f>
        <v>Ontwerpkeuzes</v>
      </c>
      <c r="G107" s="15" t="str" cm="1">
        <f t="array" ref="G107">INDEX(Maatregelen!$G$6:$G$353, MATCH($C107, Maatregelen!$C$6:$C$353), 0)</f>
        <v>Losmaakbaarheid</v>
      </c>
      <c r="H107" s="13" cm="1">
        <f t="array" ref="H107">INDEX(Maatregelen!$H$6:$H$353, MATCH($C107, Maatregelen!$C$6:$C$353), 0)</f>
        <v>0</v>
      </c>
      <c r="I107" s="43" t="str" cm="1">
        <f t="array" ref="I107">IF(Tabel1[[#This Row],[Hulpkolom link]]&lt;&gt;0, HYPERLINK(INDEX(Maatregelen!$H$6:$H$353, MATCH($C107, Maatregelen!$C$6:$C$353), 0),"LINK"), "")</f>
        <v/>
      </c>
      <c r="J107" s="8"/>
      <c r="K107" s="3"/>
    </row>
    <row r="108" spans="1:11" ht="28.8" x14ac:dyDescent="0.3">
      <c r="A108" s="3"/>
      <c r="B108" s="9"/>
      <c r="C108" s="13">
        <f>Maatregelen!$C92</f>
        <v>87</v>
      </c>
      <c r="D108" s="15" t="str" cm="1">
        <f t="array" ref="D108">INDEX(Maatregelen!$D$6:$D$353, MATCH($C108, Maatregelen!$C$6:$C$353), 0)</f>
        <v xml:space="preserve">Zorg dat elementen met een kortere levensduur die tussentijds moeten worden vervangen, niet zijn ingesloten door elementen met een langere levensduur waarbij tussentijdse vervanging niet nodig is </v>
      </c>
      <c r="E108" s="15" t="str" cm="1">
        <f t="array" ref="E108">INDEX(Maatregelen!$E$6:$E$353, MATCH($C108, Maatregelen!$C$6:$C$353), 0)</f>
        <v>Gebouw</v>
      </c>
      <c r="F108" s="15" t="str" cm="1">
        <f t="array" ref="F108">INDEX(Maatregelen!$F$6:$F$353, MATCH($C108, Maatregelen!$C$6:$C$353), 0)</f>
        <v>Ontwerpkeuzes</v>
      </c>
      <c r="G108" s="15" t="str" cm="1">
        <f t="array" ref="G108">INDEX(Maatregelen!$G$6:$G$353, MATCH($C108, Maatregelen!$C$6:$C$353), 0)</f>
        <v>Losmaakbaarheid</v>
      </c>
      <c r="H108" s="13" cm="1">
        <f t="array" ref="H108">INDEX(Maatregelen!$H$6:$H$353, MATCH($C108, Maatregelen!$C$6:$C$353), 0)</f>
        <v>0</v>
      </c>
      <c r="I108" s="43" t="str" cm="1">
        <f t="array" ref="I108">IF(Tabel1[[#This Row],[Hulpkolom link]]&lt;&gt;0, HYPERLINK(INDEX(Maatregelen!$H$6:$H$353, MATCH($C108, Maatregelen!$C$6:$C$353), 0),"LINK"), "")</f>
        <v/>
      </c>
      <c r="J108" s="8"/>
      <c r="K108" s="3"/>
    </row>
    <row r="109" spans="1:11" x14ac:dyDescent="0.3">
      <c r="A109" s="3"/>
      <c r="B109" s="9"/>
      <c r="C109" s="13">
        <f>Maatregelen!$C93</f>
        <v>88</v>
      </c>
      <c r="D109" s="15" t="str" cm="1">
        <f t="array" ref="D109">INDEX(Maatregelen!$D$6:$D$353, MATCH($C109, Maatregelen!$C$6:$C$353), 0)</f>
        <v>Zorg dat je bij de verbindingselementen kunt komen zonder schade aan andere onderdelen te veroorzaken</v>
      </c>
      <c r="E109" s="15" t="str" cm="1">
        <f t="array" ref="E109">INDEX(Maatregelen!$E$6:$E$353, MATCH($C109, Maatregelen!$C$6:$C$353), 0)</f>
        <v>Gebouw</v>
      </c>
      <c r="F109" s="15" t="str" cm="1">
        <f t="array" ref="F109">INDEX(Maatregelen!$F$6:$F$353, MATCH($C109, Maatregelen!$C$6:$C$353), 0)</f>
        <v>Ontwerpkeuzes</v>
      </c>
      <c r="G109" s="15" t="str" cm="1">
        <f t="array" ref="G109">INDEX(Maatregelen!$G$6:$G$353, MATCH($C109, Maatregelen!$C$6:$C$353), 0)</f>
        <v>Losmaakbaarheid</v>
      </c>
      <c r="H109" s="13" cm="1">
        <f t="array" ref="H109">INDEX(Maatregelen!$H$6:$H$353, MATCH($C109, Maatregelen!$C$6:$C$353), 0)</f>
        <v>0</v>
      </c>
      <c r="I109" s="43" t="str" cm="1">
        <f t="array" ref="I109">IF(Tabel1[[#This Row],[Hulpkolom link]]&lt;&gt;0, HYPERLINK(INDEX(Maatregelen!$H$6:$H$353, MATCH($C109, Maatregelen!$C$6:$C$353), 0),"LINK"), "")</f>
        <v/>
      </c>
      <c r="J109" s="8"/>
      <c r="K109" s="3"/>
    </row>
    <row r="110" spans="1:11" x14ac:dyDescent="0.3">
      <c r="A110" s="3"/>
      <c r="B110" s="9"/>
      <c r="C110" s="13">
        <f>Maatregelen!$C94</f>
        <v>89</v>
      </c>
      <c r="D110" s="15" t="str" cm="1">
        <f t="array" ref="D110">INDEX(Maatregelen!$D$6:$D$353, MATCH($C110, Maatregelen!$C$6:$C$353), 0)</f>
        <v>Documenteren van het losmaakproces en de benodigde gereedschappen om hergebruik in de toekomst te vergemakkelijken</v>
      </c>
      <c r="E110" s="15" t="str" cm="1">
        <f t="array" ref="E110">INDEX(Maatregelen!$E$6:$E$353, MATCH($C110, Maatregelen!$C$6:$C$353), 0)</f>
        <v>Gebouw</v>
      </c>
      <c r="F110" s="15" t="str" cm="1">
        <f t="array" ref="F110">INDEX(Maatregelen!$F$6:$F$353, MATCH($C110, Maatregelen!$C$6:$C$353), 0)</f>
        <v>Procesafspraken</v>
      </c>
      <c r="G110" s="15" t="str" cm="1">
        <f t="array" ref="G110">INDEX(Maatregelen!$G$6:$G$353, MATCH($C110, Maatregelen!$C$6:$C$353), 0)</f>
        <v>Losmaakbaarheid</v>
      </c>
      <c r="H110" s="13" cm="1">
        <f t="array" ref="H110">INDEX(Maatregelen!$H$6:$H$353, MATCH($C110, Maatregelen!$C$6:$C$353), 0)</f>
        <v>0</v>
      </c>
      <c r="I110" s="43" t="str" cm="1">
        <f t="array" ref="I110">IF(Tabel1[[#This Row],[Hulpkolom link]]&lt;&gt;0, HYPERLINK(INDEX(Maatregelen!$H$6:$H$353, MATCH($C110, Maatregelen!$C$6:$C$353), 0),"LINK"), "")</f>
        <v/>
      </c>
      <c r="J110" s="8"/>
      <c r="K110" s="3"/>
    </row>
    <row r="111" spans="1:11" x14ac:dyDescent="0.3">
      <c r="A111" s="3"/>
      <c r="B111" s="9"/>
      <c r="C111" s="13">
        <f>Maatregelen!$C95</f>
        <v>90</v>
      </c>
      <c r="D111" s="15" t="str" cm="1">
        <f t="array" ref="D111">INDEX(Maatregelen!$D$6:$D$353, MATCH($C111, Maatregelen!$C$6:$C$353), 0)</f>
        <v>Betrekken van de sloper bij het ontwerpproces</v>
      </c>
      <c r="E111" s="15" t="str" cm="1">
        <f t="array" ref="E111">INDEX(Maatregelen!$E$6:$E$353, MATCH($C111, Maatregelen!$C$6:$C$353), 0)</f>
        <v>Gebouw</v>
      </c>
      <c r="F111" s="15" t="str" cm="1">
        <f t="array" ref="F111">INDEX(Maatregelen!$F$6:$F$353, MATCH($C111, Maatregelen!$C$6:$C$353), 0)</f>
        <v>Procesafspraken</v>
      </c>
      <c r="G111" s="15" t="str" cm="1">
        <f t="array" ref="G111">INDEX(Maatregelen!$G$6:$G$353, MATCH($C111, Maatregelen!$C$6:$C$353), 0)</f>
        <v>Losmaakbaarheid</v>
      </c>
      <c r="H111" s="13" cm="1">
        <f t="array" ref="H111">INDEX(Maatregelen!$H$6:$H$353, MATCH($C111, Maatregelen!$C$6:$C$353), 0)</f>
        <v>0</v>
      </c>
      <c r="I111" s="43" t="str" cm="1">
        <f t="array" ref="I111">IF(Tabel1[[#This Row],[Hulpkolom link]]&lt;&gt;0, HYPERLINK(INDEX(Maatregelen!$H$6:$H$353, MATCH($C111, Maatregelen!$C$6:$C$353), 0),"LINK"), "")</f>
        <v/>
      </c>
      <c r="J111" s="8"/>
      <c r="K111" s="3"/>
    </row>
    <row r="112" spans="1:11" x14ac:dyDescent="0.3">
      <c r="A112" s="3"/>
      <c r="B112" s="9"/>
      <c r="C112" s="13">
        <f>Maatregelen!$C96</f>
        <v>91</v>
      </c>
      <c r="D112" s="15" t="str" cm="1">
        <f t="array" ref="D112">INDEX(Maatregelen!$D$6:$D$353, MATCH($C112, Maatregelen!$C$6:$C$353), 0)</f>
        <v>Gebruikmaken van een materialenpaspoort</v>
      </c>
      <c r="E112" s="15" t="str" cm="1">
        <f t="array" ref="E112">INDEX(Maatregelen!$E$6:$E$353, MATCH($C112, Maatregelen!$C$6:$C$353), 0)</f>
        <v>Gebouw</v>
      </c>
      <c r="F112" s="15" t="str" cm="1">
        <f t="array" ref="F112">INDEX(Maatregelen!$F$6:$F$353, MATCH($C112, Maatregelen!$C$6:$C$353), 0)</f>
        <v>Procesafspraken</v>
      </c>
      <c r="G112" s="15" t="str" cm="1">
        <f t="array" ref="G112">INDEX(Maatregelen!$G$6:$G$353, MATCH($C112, Maatregelen!$C$6:$C$353), 0)</f>
        <v>Losmaakbaarheid</v>
      </c>
      <c r="H112" s="13" cm="1">
        <f t="array" ref="H112">INDEX(Maatregelen!$H$6:$H$353, MATCH($C112, Maatregelen!$C$6:$C$353), 0)</f>
        <v>0</v>
      </c>
      <c r="I112" s="43" t="str" cm="1">
        <f t="array" ref="I112">IF(Tabel1[[#This Row],[Hulpkolom link]]&lt;&gt;0, HYPERLINK(INDEX(Maatregelen!$H$6:$H$353, MATCH($C112, Maatregelen!$C$6:$C$353), 0),"LINK"), "")</f>
        <v/>
      </c>
      <c r="J112" s="8"/>
      <c r="K112" s="3"/>
    </row>
    <row r="113" spans="1:11" x14ac:dyDescent="0.3">
      <c r="A113" s="3"/>
      <c r="B113" s="9"/>
      <c r="C113" s="13">
        <f>Maatregelen!$C97</f>
        <v>92</v>
      </c>
      <c r="D113" s="15" t="str" cm="1">
        <f t="array" ref="D113">INDEX(Maatregelen!$D$6:$D$353, MATCH($C113, Maatregelen!$C$6:$C$353), 0)</f>
        <v>Ontwerpen, plannen en realiseren van de ruwbouw middels losmaakbare prefabelementen zodanig dat deze tevens als afbouw kan dienen, met nadruk op losmaakbaarheid</v>
      </c>
      <c r="E113" s="15" t="str" cm="1">
        <f t="array" ref="E113">INDEX(Maatregelen!$E$6:$E$353, MATCH($C113, Maatregelen!$C$6:$C$353), 0)</f>
        <v>Gebouw</v>
      </c>
      <c r="F113" s="15" t="str" cm="1">
        <f t="array" ref="F113">INDEX(Maatregelen!$F$6:$F$353, MATCH($C113, Maatregelen!$C$6:$C$353), 0)</f>
        <v>Procesafspraken</v>
      </c>
      <c r="G113" s="15" t="str" cm="1">
        <f t="array" ref="G113">INDEX(Maatregelen!$G$6:$G$353, MATCH($C113, Maatregelen!$C$6:$C$353), 0)</f>
        <v>Losmaakbaarheid</v>
      </c>
      <c r="H113" s="13" cm="1">
        <f t="array" ref="H113">INDEX(Maatregelen!$H$6:$H$353, MATCH($C113, Maatregelen!$C$6:$C$353), 0)</f>
        <v>0</v>
      </c>
      <c r="I113" s="43" t="str" cm="1">
        <f t="array" ref="I113">IF(Tabel1[[#This Row],[Hulpkolom link]]&lt;&gt;0, HYPERLINK(INDEX(Maatregelen!$H$6:$H$353, MATCH($C113, Maatregelen!$C$6:$C$353), 0),"LINK"), "")</f>
        <v/>
      </c>
      <c r="J113" s="8"/>
      <c r="K113" s="3"/>
    </row>
    <row r="114" spans="1:11" x14ac:dyDescent="0.3">
      <c r="A114" s="3"/>
      <c r="B114" s="9"/>
      <c r="C114" s="13">
        <f>Maatregelen!$C98</f>
        <v>93</v>
      </c>
      <c r="D114" s="15" t="str" cm="1">
        <f t="array" ref="D114">INDEX(Maatregelen!$D$6:$D$353, MATCH($C114, Maatregelen!$C$6:$C$353), 0)</f>
        <v>Bamboe afwerking in plaats van traditionele materialen</v>
      </c>
      <c r="E114" s="15" t="str" cm="1">
        <f t="array" ref="E114">INDEX(Maatregelen!$E$6:$E$353, MATCH($C114, Maatregelen!$C$6:$C$353), 0)</f>
        <v>Gebouw</v>
      </c>
      <c r="F114" s="15" t="str" cm="1">
        <f t="array" ref="F114">INDEX(Maatregelen!$F$6:$F$353, MATCH($C114, Maatregelen!$C$6:$C$353), 0)</f>
        <v>Materialisering</v>
      </c>
      <c r="G114" s="15" t="str" cm="1">
        <f t="array" ref="G114">INDEX(Maatregelen!$G$6:$G$353, MATCH($C114, Maatregelen!$C$6:$C$353), 0)</f>
        <v>Materiaalgebonden CO2 opslag</v>
      </c>
      <c r="H114" s="13" cm="1">
        <f t="array" ref="H114">INDEX(Maatregelen!$H$6:$H$353, MATCH($C114, Maatregelen!$C$6:$C$353), 0)</f>
        <v>0</v>
      </c>
      <c r="I114" s="43" t="str" cm="1">
        <f t="array" ref="I114">IF(Tabel1[[#This Row],[Hulpkolom link]]&lt;&gt;0, HYPERLINK(INDEX(Maatregelen!$H$6:$H$353, MATCH($C114, Maatregelen!$C$6:$C$353), 0),"LINK"), "")</f>
        <v/>
      </c>
      <c r="J114" s="8"/>
      <c r="K114" s="3"/>
    </row>
    <row r="115" spans="1:11" x14ac:dyDescent="0.3">
      <c r="A115" s="3"/>
      <c r="B115" s="9"/>
      <c r="C115" s="13">
        <f>Maatregelen!$C99</f>
        <v>94</v>
      </c>
      <c r="D115" s="15" t="str" cm="1">
        <f t="array" ref="D115">INDEX(Maatregelen!$D$6:$D$353, MATCH($C115, Maatregelen!$C$6:$C$353), 0)</f>
        <v xml:space="preserve">Biobased vezel in meubilair en akoestische panelen in plaats van synthetische materialen </v>
      </c>
      <c r="E115" s="15" t="str" cm="1">
        <f t="array" ref="E115">INDEX(Maatregelen!$E$6:$E$353, MATCH($C115, Maatregelen!$C$6:$C$353), 0)</f>
        <v>Gebouw</v>
      </c>
      <c r="F115" s="15" t="str" cm="1">
        <f t="array" ref="F115">INDEX(Maatregelen!$F$6:$F$353, MATCH($C115, Maatregelen!$C$6:$C$353), 0)</f>
        <v>Materialisering</v>
      </c>
      <c r="G115" s="15" t="str" cm="1">
        <f t="array" ref="G115">INDEX(Maatregelen!$G$6:$G$353, MATCH($C115, Maatregelen!$C$6:$C$353), 0)</f>
        <v>Materiaalgebonden CO2 opslag</v>
      </c>
      <c r="H115" s="13" cm="1">
        <f t="array" ref="H115">INDEX(Maatregelen!$H$6:$H$353, MATCH($C115, Maatregelen!$C$6:$C$353), 0)</f>
        <v>0</v>
      </c>
      <c r="I115" s="43" t="str" cm="1">
        <f t="array" ref="I115">IF(Tabel1[[#This Row],[Hulpkolom link]]&lt;&gt;0, HYPERLINK(INDEX(Maatregelen!$H$6:$H$353, MATCH($C115, Maatregelen!$C$6:$C$353), 0),"LINK"), "")</f>
        <v/>
      </c>
      <c r="J115" s="8"/>
      <c r="K115" s="3"/>
    </row>
    <row r="116" spans="1:11" x14ac:dyDescent="0.3">
      <c r="A116" s="3"/>
      <c r="B116" s="9"/>
      <c r="C116" s="13">
        <f>Maatregelen!$C100</f>
        <v>95</v>
      </c>
      <c r="D116" s="15" t="str" cm="1">
        <f t="array" ref="D116">INDEX(Maatregelen!$D$6:$D$353, MATCH($C116, Maatregelen!$C$6:$C$353), 0)</f>
        <v xml:space="preserve">Cellulose isolatie in plaats van isolatie van minerale wol </v>
      </c>
      <c r="E116" s="15" t="str" cm="1">
        <f t="array" ref="E116">INDEX(Maatregelen!$E$6:$E$353, MATCH($C116, Maatregelen!$C$6:$C$353), 0)</f>
        <v>Gebouw</v>
      </c>
      <c r="F116" s="15" t="str" cm="1">
        <f t="array" ref="F116">INDEX(Maatregelen!$F$6:$F$353, MATCH($C116, Maatregelen!$C$6:$C$353), 0)</f>
        <v>Materialisering</v>
      </c>
      <c r="G116" s="15" t="str" cm="1">
        <f t="array" ref="G116">INDEX(Maatregelen!$G$6:$G$353, MATCH($C116, Maatregelen!$C$6:$C$353), 0)</f>
        <v>Materiaalgebonden CO2 opslag</v>
      </c>
      <c r="H116" s="13" t="str" cm="1">
        <f t="array" ref="H116">INDEX(Maatregelen!$H$6:$H$353, MATCH($C116, Maatregelen!$C$6:$C$353), 0)</f>
        <v>https://www.thermofloc.com/nl</v>
      </c>
      <c r="I116" s="43" t="str" cm="1">
        <f t="array" ref="I116">IF(Tabel1[[#This Row],[Hulpkolom link]]&lt;&gt;0, HYPERLINK(INDEX(Maatregelen!$H$6:$H$353, MATCH($C116, Maatregelen!$C$6:$C$353), 0),"LINK"), "")</f>
        <v>LINK</v>
      </c>
      <c r="J116" s="8"/>
      <c r="K116" s="3"/>
    </row>
    <row r="117" spans="1:11" x14ac:dyDescent="0.3">
      <c r="A117" s="3"/>
      <c r="B117" s="9"/>
      <c r="C117" s="13">
        <f>Maatregelen!$C101</f>
        <v>96</v>
      </c>
      <c r="D117" s="15" t="str" cm="1">
        <f t="array" ref="D117">INDEX(Maatregelen!$D$6:$D$353, MATCH($C117, Maatregelen!$C$6:$C$353), 0)</f>
        <v xml:space="preserve">Stro in plaats van isolatie van minerale wol </v>
      </c>
      <c r="E117" s="15" t="str" cm="1">
        <f t="array" ref="E117">INDEX(Maatregelen!$E$6:$E$353, MATCH($C117, Maatregelen!$C$6:$C$353), 0)</f>
        <v>Gebouw</v>
      </c>
      <c r="F117" s="15" t="str" cm="1">
        <f t="array" ref="F117">INDEX(Maatregelen!$F$6:$F$353, MATCH($C117, Maatregelen!$C$6:$C$353), 0)</f>
        <v>Materialisering</v>
      </c>
      <c r="G117" s="15" t="str" cm="1">
        <f t="array" ref="G117">INDEX(Maatregelen!$G$6:$G$353, MATCH($C117, Maatregelen!$C$6:$C$353), 0)</f>
        <v>Materiaalgebonden CO2 opslag</v>
      </c>
      <c r="H117" s="13" t="str" cm="1">
        <f t="array" ref="H117">INDEX(Maatregelen!$H$6:$H$353, MATCH($C117, Maatregelen!$C$6:$C$353), 0)</f>
        <v>https://www.strotec.nl/</v>
      </c>
      <c r="I117" s="43" t="str" cm="1">
        <f t="array" ref="I117">IF(Tabel1[[#This Row],[Hulpkolom link]]&lt;&gt;0, HYPERLINK(INDEX(Maatregelen!$H$6:$H$353, MATCH($C117, Maatregelen!$C$6:$C$353), 0),"LINK"), "")</f>
        <v>LINK</v>
      </c>
      <c r="J117" s="8"/>
      <c r="K117" s="3"/>
    </row>
    <row r="118" spans="1:11" x14ac:dyDescent="0.3">
      <c r="A118" s="3"/>
      <c r="B118" s="9"/>
      <c r="C118" s="13">
        <f>Maatregelen!$C102</f>
        <v>97</v>
      </c>
      <c r="D118" s="15" t="str" cm="1">
        <f t="array" ref="D118">INDEX(Maatregelen!$D$6:$D$353, MATCH($C118, Maatregelen!$C$6:$C$353), 0)</f>
        <v xml:space="preserve">Groene gevel, groen dak en groenvoorziening in publieke ruimte (mobilane + klimplanten op begane grond) in plaats van niet-groene alternatieven </v>
      </c>
      <c r="E118" s="15" t="str" cm="1">
        <f t="array" ref="E118">INDEX(Maatregelen!$E$6:$E$353, MATCH($C118, Maatregelen!$C$6:$C$353), 0)</f>
        <v>Gebouw</v>
      </c>
      <c r="F118" s="15" t="str" cm="1">
        <f t="array" ref="F118">INDEX(Maatregelen!$F$6:$F$353, MATCH($C118, Maatregelen!$C$6:$C$353), 0)</f>
        <v>Materialisering</v>
      </c>
      <c r="G118" s="15" t="str" cm="1">
        <f t="array" ref="G118">INDEX(Maatregelen!$G$6:$G$353, MATCH($C118, Maatregelen!$C$6:$C$353), 0)</f>
        <v>Materiaalgebonden CO2 opslag</v>
      </c>
      <c r="H118" s="13" cm="1">
        <f t="array" ref="H118">INDEX(Maatregelen!$H$6:$H$353, MATCH($C118, Maatregelen!$C$6:$C$353), 0)</f>
        <v>0</v>
      </c>
      <c r="I118" s="43" t="str" cm="1">
        <f t="array" ref="I118">IF(Tabel1[[#This Row],[Hulpkolom link]]&lt;&gt;0, HYPERLINK(INDEX(Maatregelen!$H$6:$H$353, MATCH($C118, Maatregelen!$C$6:$C$353), 0),"LINK"), "")</f>
        <v/>
      </c>
      <c r="J118" s="8"/>
      <c r="K118" s="3"/>
    </row>
    <row r="119" spans="1:11" x14ac:dyDescent="0.3">
      <c r="A119" s="3"/>
      <c r="B119" s="9"/>
      <c r="C119" s="13">
        <f>Maatregelen!$C103</f>
        <v>98</v>
      </c>
      <c r="D119" s="15" t="str" cm="1">
        <f t="array" ref="D119">INDEX(Maatregelen!$D$6:$D$353, MATCH($C119, Maatregelen!$C$6:$C$353), 0)</f>
        <v>Hennepvezel in plaats van synthetische vezels voor isolatie</v>
      </c>
      <c r="E119" s="15" t="str" cm="1">
        <f t="array" ref="E119">INDEX(Maatregelen!$E$6:$E$353, MATCH($C119, Maatregelen!$C$6:$C$353), 0)</f>
        <v>Gebouw</v>
      </c>
      <c r="F119" s="15" t="str" cm="1">
        <f t="array" ref="F119">INDEX(Maatregelen!$F$6:$F$353, MATCH($C119, Maatregelen!$C$6:$C$353), 0)</f>
        <v>Materialisering</v>
      </c>
      <c r="G119" s="15" t="str" cm="1">
        <f t="array" ref="G119">INDEX(Maatregelen!$G$6:$G$353, MATCH($C119, Maatregelen!$C$6:$C$353), 0)</f>
        <v>Materiaalgebonden CO2 opslag</v>
      </c>
      <c r="H119" s="13" cm="1">
        <f t="array" ref="H119">INDEX(Maatregelen!$H$6:$H$353, MATCH($C119, Maatregelen!$C$6:$C$353), 0)</f>
        <v>0</v>
      </c>
      <c r="I119" s="43" t="str" cm="1">
        <f t="array" ref="I119">IF(Tabel1[[#This Row],[Hulpkolom link]]&lt;&gt;0, HYPERLINK(INDEX(Maatregelen!$H$6:$H$353, MATCH($C119, Maatregelen!$C$6:$C$353), 0),"LINK"), "")</f>
        <v/>
      </c>
      <c r="J119" s="8"/>
      <c r="K119" s="3"/>
    </row>
    <row r="120" spans="1:11" x14ac:dyDescent="0.3">
      <c r="A120" s="3"/>
      <c r="B120" s="9"/>
      <c r="C120" s="13">
        <f>Maatregelen!$C104</f>
        <v>99</v>
      </c>
      <c r="D120" s="15" t="str" cm="1">
        <f t="array" ref="D120">INDEX(Maatregelen!$D$6:$D$353, MATCH($C120, Maatregelen!$C$6:$C$353), 0)</f>
        <v>Hout in plaats van staal of beton, bijvoorbeeld voor constructie, gevelbekleding, binnenwanden, gevel opbouw (HSB) en aftimmering</v>
      </c>
      <c r="E120" s="15" t="str" cm="1">
        <f t="array" ref="E120">INDEX(Maatregelen!$E$6:$E$353, MATCH($C120, Maatregelen!$C$6:$C$353), 0)</f>
        <v>Gebouw</v>
      </c>
      <c r="F120" s="15" t="str" cm="1">
        <f t="array" ref="F120">INDEX(Maatregelen!$F$6:$F$353, MATCH($C120, Maatregelen!$C$6:$C$353), 0)</f>
        <v>Materialisering</v>
      </c>
      <c r="G120" s="15" t="str" cm="1">
        <f t="array" ref="G120">INDEX(Maatregelen!$G$6:$G$353, MATCH($C120, Maatregelen!$C$6:$C$353), 0)</f>
        <v>Materiaalgebonden CO2 opslag</v>
      </c>
      <c r="H120" s="13" cm="1">
        <f t="array" ref="H120">INDEX(Maatregelen!$H$6:$H$353, MATCH($C120, Maatregelen!$C$6:$C$353), 0)</f>
        <v>0</v>
      </c>
      <c r="I120" s="43" t="str" cm="1">
        <f t="array" ref="I120">IF(Tabel1[[#This Row],[Hulpkolom link]]&lt;&gt;0, HYPERLINK(INDEX(Maatregelen!$H$6:$H$353, MATCH($C120, Maatregelen!$C$6:$C$353), 0),"LINK"), "")</f>
        <v/>
      </c>
      <c r="J120" s="8"/>
      <c r="K120" s="3"/>
    </row>
    <row r="121" spans="1:11" x14ac:dyDescent="0.3">
      <c r="A121" s="3"/>
      <c r="B121" s="9"/>
      <c r="C121" s="13">
        <f>Maatregelen!$C105</f>
        <v>100</v>
      </c>
      <c r="D121" s="15" t="str" cm="1">
        <f t="array" ref="D121">INDEX(Maatregelen!$D$6:$D$353, MATCH($C121, Maatregelen!$C$6:$C$353), 0)</f>
        <v xml:space="preserve">Wanden &amp; plafond van Leem (lemix-bouwplaat), met als biobased variant natuurgips + Leem pleisterwerk in plaats van gipsplaten </v>
      </c>
      <c r="E121" s="15" t="str" cm="1">
        <f t="array" ref="E121">INDEX(Maatregelen!$E$6:$E$353, MATCH($C121, Maatregelen!$C$6:$C$353), 0)</f>
        <v>Gebouw</v>
      </c>
      <c r="F121" s="15" t="str" cm="1">
        <f t="array" ref="F121">INDEX(Maatregelen!$F$6:$F$353, MATCH($C121, Maatregelen!$C$6:$C$353), 0)</f>
        <v>Materialisering</v>
      </c>
      <c r="G121" s="15" t="str" cm="1">
        <f t="array" ref="G121">INDEX(Maatregelen!$G$6:$G$353, MATCH($C121, Maatregelen!$C$6:$C$353), 0)</f>
        <v>Materiaalgebonden CO2 opslag</v>
      </c>
      <c r="H121" s="13" cm="1">
        <f t="array" ref="H121">INDEX(Maatregelen!$H$6:$H$353, MATCH($C121, Maatregelen!$C$6:$C$353), 0)</f>
        <v>0</v>
      </c>
      <c r="I121" s="43" t="str" cm="1">
        <f t="array" ref="I121">IF(Tabel1[[#This Row],[Hulpkolom link]]&lt;&gt;0, HYPERLINK(INDEX(Maatregelen!$H$6:$H$353, MATCH($C121, Maatregelen!$C$6:$C$353), 0),"LINK"), "")</f>
        <v/>
      </c>
      <c r="J121" s="8"/>
      <c r="K121" s="3"/>
    </row>
    <row r="122" spans="1:11" x14ac:dyDescent="0.3">
      <c r="A122" s="3"/>
      <c r="B122" s="9"/>
      <c r="C122" s="13">
        <f>Maatregelen!$C106</f>
        <v>101</v>
      </c>
      <c r="D122" s="15" t="str" cm="1">
        <f t="array" ref="D122">INDEX(Maatregelen!$D$6:$D$353, MATCH($C122, Maatregelen!$C$6:$C$353), 0)</f>
        <v>Biobased materialen in plaats van materialen die CO2 uitstoten (deze houden gedurende hun levensduur CO2 vast, zoals hout, hennep, en stro)</v>
      </c>
      <c r="E122" s="15" t="str" cm="1">
        <f t="array" ref="E122">INDEX(Maatregelen!$E$6:$E$353, MATCH($C122, Maatregelen!$C$6:$C$353), 0)</f>
        <v>Gebouw</v>
      </c>
      <c r="F122" s="15" t="str" cm="1">
        <f t="array" ref="F122">INDEX(Maatregelen!$F$6:$F$353, MATCH($C122, Maatregelen!$C$6:$C$353), 0)</f>
        <v>Materialisering</v>
      </c>
      <c r="G122" s="15" t="str" cm="1">
        <f t="array" ref="G122">INDEX(Maatregelen!$G$6:$G$353, MATCH($C122, Maatregelen!$C$6:$C$353), 0)</f>
        <v>Materiaalgebonden CO2 opslag</v>
      </c>
      <c r="H122" s="13" cm="1">
        <f t="array" ref="H122">INDEX(Maatregelen!$H$6:$H$353, MATCH($C122, Maatregelen!$C$6:$C$353), 0)</f>
        <v>0</v>
      </c>
      <c r="I122" s="43" t="str" cm="1">
        <f t="array" ref="I122">IF(Tabel1[[#This Row],[Hulpkolom link]]&lt;&gt;0, HYPERLINK(INDEX(Maatregelen!$H$6:$H$353, MATCH($C122, Maatregelen!$C$6:$C$353), 0),"LINK"), "")</f>
        <v/>
      </c>
      <c r="J122" s="8"/>
      <c r="K122" s="3"/>
    </row>
    <row r="123" spans="1:11" x14ac:dyDescent="0.3">
      <c r="A123" s="3"/>
      <c r="B123" s="9"/>
      <c r="C123" s="13">
        <f>Maatregelen!$C107</f>
        <v>102</v>
      </c>
      <c r="D123" s="15" t="str" cm="1">
        <f t="array" ref="D123">INDEX(Maatregelen!$D$6:$D$353, MATCH($C123, Maatregelen!$C$6:$C$353), 0)</f>
        <v>Vlaswol voor wand-/gevel-/dak-isolatie in plaats van synthetische isolatie</v>
      </c>
      <c r="E123" s="15" t="str" cm="1">
        <f t="array" ref="E123">INDEX(Maatregelen!$E$6:$E$353, MATCH($C123, Maatregelen!$C$6:$C$353), 0)</f>
        <v>Gebouw</v>
      </c>
      <c r="F123" s="15" t="str" cm="1">
        <f t="array" ref="F123">INDEX(Maatregelen!$F$6:$F$353, MATCH($C123, Maatregelen!$C$6:$C$353), 0)</f>
        <v>Materialisering</v>
      </c>
      <c r="G123" s="15" t="str" cm="1">
        <f t="array" ref="G123">INDEX(Maatregelen!$G$6:$G$353, MATCH($C123, Maatregelen!$C$6:$C$353), 0)</f>
        <v>Materiaalgebonden CO2 opslag</v>
      </c>
      <c r="H123" s="13" cm="1">
        <f t="array" ref="H123">INDEX(Maatregelen!$H$6:$H$353, MATCH($C123, Maatregelen!$C$6:$C$353), 0)</f>
        <v>0</v>
      </c>
      <c r="I123" s="43" t="str" cm="1">
        <f t="array" ref="I123">IF(Tabel1[[#This Row],[Hulpkolom link]]&lt;&gt;0, HYPERLINK(INDEX(Maatregelen!$H$6:$H$353, MATCH($C123, Maatregelen!$C$6:$C$353), 0),"LINK"), "")</f>
        <v/>
      </c>
      <c r="J123" s="8"/>
      <c r="K123" s="3"/>
    </row>
    <row r="124" spans="1:11" x14ac:dyDescent="0.3">
      <c r="A124" s="3"/>
      <c r="B124" s="9"/>
      <c r="C124" s="13">
        <f>Maatregelen!$C108</f>
        <v>103</v>
      </c>
      <c r="D124" s="15" t="str" cm="1">
        <f t="array" ref="D124">INDEX(Maatregelen!$D$6:$D$353, MATCH($C124, Maatregelen!$C$6:$C$353), 0)</f>
        <v xml:space="preserve">Hanteer biobased ontwerpprincipes en uitgangspunten  </v>
      </c>
      <c r="E124" s="15" t="str" cm="1">
        <f t="array" ref="E124">INDEX(Maatregelen!$E$6:$E$353, MATCH($C124, Maatregelen!$C$6:$C$353), 0)</f>
        <v>Gebouw</v>
      </c>
      <c r="F124" s="15" t="str" cm="1">
        <f t="array" ref="F124">INDEX(Maatregelen!$F$6:$F$353, MATCH($C124, Maatregelen!$C$6:$C$353), 0)</f>
        <v>Ontwerpkeuzes</v>
      </c>
      <c r="G124" s="15" t="str" cm="1">
        <f t="array" ref="G124">INDEX(Maatregelen!$G$6:$G$353, MATCH($C124, Maatregelen!$C$6:$C$353), 0)</f>
        <v>Materiaalgebonden CO2 opslag</v>
      </c>
      <c r="H124" s="13" cm="1">
        <f t="array" ref="H124">INDEX(Maatregelen!$H$6:$H$353, MATCH($C124, Maatregelen!$C$6:$C$353), 0)</f>
        <v>0</v>
      </c>
      <c r="I124" s="43" t="str" cm="1">
        <f t="array" ref="I124">IF(Tabel1[[#This Row],[Hulpkolom link]]&lt;&gt;0, HYPERLINK(INDEX(Maatregelen!$H$6:$H$353, MATCH($C124, Maatregelen!$C$6:$C$353), 0),"LINK"), "")</f>
        <v/>
      </c>
      <c r="J124" s="8"/>
      <c r="K124" s="3"/>
    </row>
    <row r="125" spans="1:11" x14ac:dyDescent="0.3">
      <c r="A125" s="3"/>
      <c r="B125" s="9"/>
      <c r="C125" s="13">
        <f>Maatregelen!$C109</f>
        <v>104</v>
      </c>
      <c r="D125" s="15" t="str" cm="1">
        <f t="array" ref="D125">INDEX(Maatregelen!$D$6:$D$353, MATCH($C125, Maatregelen!$C$6:$C$353), 0)</f>
        <v xml:space="preserve">Defineer de hoogste ambities voor meest impactvolle S-lagen (Structure, Skin en Space plan)  </v>
      </c>
      <c r="E125" s="15" t="str" cm="1">
        <f t="array" ref="E125">INDEX(Maatregelen!$E$6:$E$353, MATCH($C125, Maatregelen!$C$6:$C$353), 0)</f>
        <v>Gebouw</v>
      </c>
      <c r="F125" s="15" t="str" cm="1">
        <f t="array" ref="F125">INDEX(Maatregelen!$F$6:$F$353, MATCH($C125, Maatregelen!$C$6:$C$353), 0)</f>
        <v>Ontwerpkeuzes</v>
      </c>
      <c r="G125" s="15" t="str" cm="1">
        <f t="array" ref="G125">INDEX(Maatregelen!$G$6:$G$353, MATCH($C125, Maatregelen!$C$6:$C$353), 0)</f>
        <v>Materiaalgebonden CO2 opslag</v>
      </c>
      <c r="H125" s="13" cm="1">
        <f t="array" ref="H125">INDEX(Maatregelen!$H$6:$H$353, MATCH($C125, Maatregelen!$C$6:$C$353), 0)</f>
        <v>0</v>
      </c>
      <c r="I125" s="43" t="str" cm="1">
        <f t="array" ref="I125">IF(Tabel1[[#This Row],[Hulpkolom link]]&lt;&gt;0, HYPERLINK(INDEX(Maatregelen!$H$6:$H$353, MATCH($C125, Maatregelen!$C$6:$C$353), 0),"LINK"), "")</f>
        <v/>
      </c>
      <c r="J125" s="8"/>
      <c r="K125" s="3"/>
    </row>
    <row r="126" spans="1:11" x14ac:dyDescent="0.3">
      <c r="A126" s="3"/>
      <c r="B126" s="9"/>
      <c r="C126" s="13">
        <f>Maatregelen!$C110</f>
        <v>105</v>
      </c>
      <c r="D126" s="15" t="str" cm="1">
        <f t="array" ref="D126">INDEX(Maatregelen!$D$6:$D$353, MATCH($C126, Maatregelen!$C$6:$C$353), 0)</f>
        <v>Draagvlak voor hout vergroten door kennis in vroeg ontwerpstadium in te brengen / te delen</v>
      </c>
      <c r="E126" s="15" t="str" cm="1">
        <f t="array" ref="E126">INDEX(Maatregelen!$E$6:$E$353, MATCH($C126, Maatregelen!$C$6:$C$353), 0)</f>
        <v>Gebouw</v>
      </c>
      <c r="F126" s="15" t="str" cm="1">
        <f t="array" ref="F126">INDEX(Maatregelen!$F$6:$F$353, MATCH($C126, Maatregelen!$C$6:$C$353), 0)</f>
        <v>Ontwerpkeuzes</v>
      </c>
      <c r="G126" s="15" t="str" cm="1">
        <f t="array" ref="G126">INDEX(Maatregelen!$G$6:$G$353, MATCH($C126, Maatregelen!$C$6:$C$353), 0)</f>
        <v>Materiaalgebonden CO2 opslag</v>
      </c>
      <c r="H126" s="13" cm="1">
        <f t="array" ref="H126">INDEX(Maatregelen!$H$6:$H$353, MATCH($C126, Maatregelen!$C$6:$C$353), 0)</f>
        <v>0</v>
      </c>
      <c r="I126" s="43" t="str" cm="1">
        <f t="array" ref="I126">IF(Tabel1[[#This Row],[Hulpkolom link]]&lt;&gt;0, HYPERLINK(INDEX(Maatregelen!$H$6:$H$353, MATCH($C126, Maatregelen!$C$6:$C$353), 0),"LINK"), "")</f>
        <v/>
      </c>
      <c r="J126" s="8"/>
      <c r="K126" s="3"/>
    </row>
    <row r="127" spans="1:11" x14ac:dyDescent="0.3">
      <c r="A127" s="3"/>
      <c r="B127" s="9"/>
      <c r="C127" s="13">
        <f>Maatregelen!$C111</f>
        <v>106</v>
      </c>
      <c r="D127" s="15" t="str" cm="1">
        <f t="array" ref="D127">INDEX(Maatregelen!$D$6:$D$353, MATCH($C127, Maatregelen!$C$6:$C$353), 0)</f>
        <v>Zoek naar complementaire biobased oplossingen, bijvoorbeeld een HSB wand met biobased isolatie, dit kan met minimale meerkosten ten opzichte van traditioneel bouwen</v>
      </c>
      <c r="E127" s="15" t="str" cm="1">
        <f t="array" ref="E127">INDEX(Maatregelen!$E$6:$E$353, MATCH($C127, Maatregelen!$C$6:$C$353), 0)</f>
        <v>Gebouw</v>
      </c>
      <c r="F127" s="15" t="str" cm="1">
        <f t="array" ref="F127">INDEX(Maatregelen!$F$6:$F$353, MATCH($C127, Maatregelen!$C$6:$C$353), 0)</f>
        <v>Ontwerpkeuzes</v>
      </c>
      <c r="G127" s="15" t="str" cm="1">
        <f t="array" ref="G127">INDEX(Maatregelen!$G$6:$G$353, MATCH($C127, Maatregelen!$C$6:$C$353), 0)</f>
        <v>Materiaalgebonden CO2 opslag</v>
      </c>
      <c r="H127" s="13" cm="1">
        <f t="array" ref="H127">INDEX(Maatregelen!$H$6:$H$353, MATCH($C127, Maatregelen!$C$6:$C$353), 0)</f>
        <v>0</v>
      </c>
      <c r="I127" s="43" t="str" cm="1">
        <f t="array" ref="I127">IF(Tabel1[[#This Row],[Hulpkolom link]]&lt;&gt;0, HYPERLINK(INDEX(Maatregelen!$H$6:$H$353, MATCH($C127, Maatregelen!$C$6:$C$353), 0),"LINK"), "")</f>
        <v/>
      </c>
      <c r="J127" s="8"/>
      <c r="K127" s="3"/>
    </row>
    <row r="128" spans="1:11" x14ac:dyDescent="0.3">
      <c r="A128" s="3"/>
      <c r="B128" s="9"/>
      <c r="C128" s="13">
        <f>Maatregelen!$C112</f>
        <v>107</v>
      </c>
      <c r="D128" s="15" t="str" cm="1">
        <f t="array" ref="D128">INDEX(Maatregelen!$D$6:$D$353, MATCH($C128, Maatregelen!$C$6:$C$353), 0)</f>
        <v>Afspreken hoe leveranciers of producenten de gebruikte materialen aan het einde van de levensduur terugnemen</v>
      </c>
      <c r="E128" s="15" t="str" cm="1">
        <f t="array" ref="E128">INDEX(Maatregelen!$E$6:$E$353, MATCH($C128, Maatregelen!$C$6:$C$353), 0)</f>
        <v>Gebouw</v>
      </c>
      <c r="F128" s="15" t="str" cm="1">
        <f t="array" ref="F128">INDEX(Maatregelen!$F$6:$F$353, MATCH($C128, Maatregelen!$C$6:$C$353), 0)</f>
        <v>Procesafspraken</v>
      </c>
      <c r="G128" s="15" t="str" cm="1">
        <f t="array" ref="G128">INDEX(Maatregelen!$G$6:$G$353, MATCH($C128, Maatregelen!$C$6:$C$353), 0)</f>
        <v>Materiaalgebonden CO2 opslag</v>
      </c>
      <c r="H128" s="13" cm="1">
        <f t="array" ref="H128">INDEX(Maatregelen!$H$6:$H$353, MATCH($C128, Maatregelen!$C$6:$C$353), 0)</f>
        <v>0</v>
      </c>
      <c r="I128" s="43" t="str" cm="1">
        <f t="array" ref="I128">IF(Tabel1[[#This Row],[Hulpkolom link]]&lt;&gt;0, HYPERLINK(INDEX(Maatregelen!$H$6:$H$353, MATCH($C128, Maatregelen!$C$6:$C$353), 0),"LINK"), "")</f>
        <v/>
      </c>
      <c r="J128" s="8"/>
      <c r="K128" s="3"/>
    </row>
    <row r="129" spans="1:11" x14ac:dyDescent="0.3">
      <c r="A129" s="3"/>
      <c r="B129" s="9"/>
      <c r="C129" s="13">
        <f>Maatregelen!$C113</f>
        <v>108</v>
      </c>
      <c r="D129" s="15" t="str" cm="1">
        <f t="array" ref="D129">INDEX(Maatregelen!$D$6:$D$353, MATCH($C129, Maatregelen!$C$6:$C$353), 0)</f>
        <v>Akoestische isolatie van papiervlokken in plaats van minerale isolatie</v>
      </c>
      <c r="E129" s="15" t="str" cm="1">
        <f t="array" ref="E129">INDEX(Maatregelen!$E$6:$E$353, MATCH($C129, Maatregelen!$C$6:$C$353), 0)</f>
        <v>Gebouw</v>
      </c>
      <c r="F129" s="15" t="str" cm="1">
        <f t="array" ref="F129">INDEX(Maatregelen!$F$6:$F$353, MATCH($C129, Maatregelen!$C$6:$C$353), 0)</f>
        <v>Materialisering</v>
      </c>
      <c r="G129" s="15" t="str" cm="1">
        <f t="array" ref="G129">INDEX(Maatregelen!$G$6:$G$353, MATCH($C129, Maatregelen!$C$6:$C$353), 0)</f>
        <v>Materiaalgebonden CO2 uitstoot</v>
      </c>
      <c r="H129" s="13" cm="1">
        <f t="array" ref="H129">INDEX(Maatregelen!$H$6:$H$353, MATCH($C129, Maatregelen!$C$6:$C$353), 0)</f>
        <v>0</v>
      </c>
      <c r="I129" s="43" t="str" cm="1">
        <f t="array" ref="I129">IF(Tabel1[[#This Row],[Hulpkolom link]]&lt;&gt;0, HYPERLINK(INDEX(Maatregelen!$H$6:$H$353, MATCH($C129, Maatregelen!$C$6:$C$353), 0),"LINK"), "")</f>
        <v/>
      </c>
      <c r="J129" s="8"/>
      <c r="K129" s="3"/>
    </row>
    <row r="130" spans="1:11" x14ac:dyDescent="0.3">
      <c r="A130" s="3"/>
      <c r="B130" s="9"/>
      <c r="C130" s="13">
        <f>Maatregelen!$C114</f>
        <v>109</v>
      </c>
      <c r="D130" s="15" t="str" cm="1">
        <f t="array" ref="D130">INDEX(Maatregelen!$D$6:$D$353, MATCH($C130, Maatregelen!$C$6:$C$353), 0)</f>
        <v>Bamboo als gevelbekleding (MOSO), of vuren thermisch gemodificeerd hout als gevelbekleding in plaats van traditionele gevelmaterialen</v>
      </c>
      <c r="E130" s="15" t="str" cm="1">
        <f t="array" ref="E130">INDEX(Maatregelen!$E$6:$E$353, MATCH($C130, Maatregelen!$C$6:$C$353), 0)</f>
        <v>Gebouw</v>
      </c>
      <c r="F130" s="15" t="str" cm="1">
        <f t="array" ref="F130">INDEX(Maatregelen!$F$6:$F$353, MATCH($C130, Maatregelen!$C$6:$C$353), 0)</f>
        <v>Materialisering</v>
      </c>
      <c r="G130" s="15" t="str" cm="1">
        <f t="array" ref="G130">INDEX(Maatregelen!$G$6:$G$353, MATCH($C130, Maatregelen!$C$6:$C$353), 0)</f>
        <v>Materiaalgebonden CO2 uitstoot</v>
      </c>
      <c r="H130" s="13" cm="1">
        <f t="array" ref="H130">INDEX(Maatregelen!$H$6:$H$353, MATCH($C130, Maatregelen!$C$6:$C$353), 0)</f>
        <v>0</v>
      </c>
      <c r="I130" s="43" t="str" cm="1">
        <f t="array" ref="I130">IF(Tabel1[[#This Row],[Hulpkolom link]]&lt;&gt;0, HYPERLINK(INDEX(Maatregelen!$H$6:$H$353, MATCH($C130, Maatregelen!$C$6:$C$353), 0),"LINK"), "")</f>
        <v/>
      </c>
      <c r="J130" s="8"/>
      <c r="K130" s="3"/>
    </row>
    <row r="131" spans="1:11" x14ac:dyDescent="0.3">
      <c r="A131" s="3"/>
      <c r="B131" s="9"/>
      <c r="C131" s="13">
        <f>Maatregelen!$C115</f>
        <v>110</v>
      </c>
      <c r="D131" s="15" t="str" cm="1">
        <f t="array" ref="D131">INDEX(Maatregelen!$D$6:$D$353, MATCH($C131, Maatregelen!$C$6:$C$353), 0)</f>
        <v>Binnenwanden van Faay (demontabel bio-based systeemwand) in plaats van vaste niet-demontabele systeemwanden</v>
      </c>
      <c r="E131" s="15" t="str" cm="1">
        <f t="array" ref="E131">INDEX(Maatregelen!$E$6:$E$353, MATCH($C131, Maatregelen!$C$6:$C$353), 0)</f>
        <v>Gebouw</v>
      </c>
      <c r="F131" s="15" t="str" cm="1">
        <f t="array" ref="F131">INDEX(Maatregelen!$F$6:$F$353, MATCH($C131, Maatregelen!$C$6:$C$353), 0)</f>
        <v>Materialisering</v>
      </c>
      <c r="G131" s="15" t="str" cm="1">
        <f t="array" ref="G131">INDEX(Maatregelen!$G$6:$G$353, MATCH($C131, Maatregelen!$C$6:$C$353), 0)</f>
        <v>Materiaalgebonden CO2 uitstoot</v>
      </c>
      <c r="H131" s="13" cm="1">
        <f t="array" ref="H131">INDEX(Maatregelen!$H$6:$H$353, MATCH($C131, Maatregelen!$C$6:$C$353), 0)</f>
        <v>0</v>
      </c>
      <c r="I131" s="43" t="str" cm="1">
        <f t="array" ref="I131">IF(Tabel1[[#This Row],[Hulpkolom link]]&lt;&gt;0, HYPERLINK(INDEX(Maatregelen!$H$6:$H$353, MATCH($C131, Maatregelen!$C$6:$C$353), 0),"LINK"), "")</f>
        <v/>
      </c>
      <c r="J131" s="8"/>
      <c r="K131" s="3"/>
    </row>
    <row r="132" spans="1:11" x14ac:dyDescent="0.3">
      <c r="A132" s="3"/>
      <c r="B132" s="9"/>
      <c r="C132" s="13">
        <f>Maatregelen!$C116</f>
        <v>111</v>
      </c>
      <c r="D132" s="15" t="str" cm="1">
        <f t="array" ref="D132">INDEX(Maatregelen!$D$6:$D$353, MATCH($C132, Maatregelen!$C$6:$C$353), 0)</f>
        <v>Duurzame/hergebruikte dakpannen in plaats van traditionele dakpannen</v>
      </c>
      <c r="E132" s="15" t="str" cm="1">
        <f t="array" ref="E132">INDEX(Maatregelen!$E$6:$E$353, MATCH($C132, Maatregelen!$C$6:$C$353), 0)</f>
        <v>Gebouw</v>
      </c>
      <c r="F132" s="15" t="str" cm="1">
        <f t="array" ref="F132">INDEX(Maatregelen!$F$6:$F$353, MATCH($C132, Maatregelen!$C$6:$C$353), 0)</f>
        <v>Materialisering</v>
      </c>
      <c r="G132" s="15" t="str" cm="1">
        <f t="array" ref="G132">INDEX(Maatregelen!$G$6:$G$353, MATCH($C132, Maatregelen!$C$6:$C$353), 0)</f>
        <v>Materiaalgebonden CO2 uitstoot</v>
      </c>
      <c r="H132" s="13" cm="1">
        <f t="array" ref="H132">INDEX(Maatregelen!$H$6:$H$353, MATCH($C132, Maatregelen!$C$6:$C$353), 0)</f>
        <v>0</v>
      </c>
      <c r="I132" s="43" t="str" cm="1">
        <f t="array" ref="I132">IF(Tabel1[[#This Row],[Hulpkolom link]]&lt;&gt;0, HYPERLINK(INDEX(Maatregelen!$H$6:$H$353, MATCH($C132, Maatregelen!$C$6:$C$353), 0),"LINK"), "")</f>
        <v/>
      </c>
      <c r="J132" s="8"/>
      <c r="K132" s="3"/>
    </row>
    <row r="133" spans="1:11" x14ac:dyDescent="0.3">
      <c r="A133" s="3"/>
      <c r="B133" s="9"/>
      <c r="C133" s="13">
        <f>Maatregelen!$C117</f>
        <v>112</v>
      </c>
      <c r="D133" s="15" t="str" cm="1">
        <f t="array" ref="D133">INDEX(Maatregelen!$D$6:$D$353, MATCH($C133, Maatregelen!$C$6:$C$353), 0)</f>
        <v>CLT, houten binnenspouw, en/of houten aftimmering in plaats van betonnen of stalen constructies</v>
      </c>
      <c r="E133" s="15" t="str" cm="1">
        <f t="array" ref="E133">INDEX(Maatregelen!$E$6:$E$353, MATCH($C133, Maatregelen!$C$6:$C$353), 0)</f>
        <v>Gebouw</v>
      </c>
      <c r="F133" s="15" t="str" cm="1">
        <f t="array" ref="F133">INDEX(Maatregelen!$F$6:$F$353, MATCH($C133, Maatregelen!$C$6:$C$353), 0)</f>
        <v>Materialisering</v>
      </c>
      <c r="G133" s="15" t="str" cm="1">
        <f t="array" ref="G133">INDEX(Maatregelen!$G$6:$G$353, MATCH($C133, Maatregelen!$C$6:$C$353), 0)</f>
        <v>Materiaalgebonden CO2 uitstoot</v>
      </c>
      <c r="H133" s="13" cm="1">
        <f t="array" ref="H133">INDEX(Maatregelen!$H$6:$H$353, MATCH($C133, Maatregelen!$C$6:$C$353), 0)</f>
        <v>0</v>
      </c>
      <c r="I133" s="43" t="str" cm="1">
        <f t="array" ref="I133">IF(Tabel1[[#This Row],[Hulpkolom link]]&lt;&gt;0, HYPERLINK(INDEX(Maatregelen!$H$6:$H$353, MATCH($C133, Maatregelen!$C$6:$C$353), 0),"LINK"), "")</f>
        <v/>
      </c>
      <c r="J133" s="8"/>
      <c r="K133" s="3"/>
    </row>
    <row r="134" spans="1:11" x14ac:dyDescent="0.3">
      <c r="A134" s="3"/>
      <c r="B134" s="9"/>
      <c r="C134" s="13">
        <f>Maatregelen!$C118</f>
        <v>113</v>
      </c>
      <c r="D134" s="15" t="str" cm="1">
        <f t="array" ref="D134">INDEX(Maatregelen!$D$6:$D$353, MATCH($C134, Maatregelen!$C$6:$C$353), 0)</f>
        <v>Droogstapelsystemen in plaats van metselwerk</v>
      </c>
      <c r="E134" s="15" t="str" cm="1">
        <f t="array" ref="E134">INDEX(Maatregelen!$E$6:$E$353, MATCH($C134, Maatregelen!$C$6:$C$353), 0)</f>
        <v>Gebouw</v>
      </c>
      <c r="F134" s="15" t="str" cm="1">
        <f t="array" ref="F134">INDEX(Maatregelen!$F$6:$F$353, MATCH($C134, Maatregelen!$C$6:$C$353), 0)</f>
        <v>Materialisering</v>
      </c>
      <c r="G134" s="15" t="str" cm="1">
        <f t="array" ref="G134">INDEX(Maatregelen!$G$6:$G$353, MATCH($C134, Maatregelen!$C$6:$C$353), 0)</f>
        <v>Materiaalgebonden CO2 uitstoot</v>
      </c>
      <c r="H134" s="13" cm="1">
        <f t="array" ref="H134">INDEX(Maatregelen!$H$6:$H$353, MATCH($C134, Maatregelen!$C$6:$C$353), 0)</f>
        <v>0</v>
      </c>
      <c r="I134" s="43" t="str" cm="1">
        <f t="array" ref="I134">IF(Tabel1[[#This Row],[Hulpkolom link]]&lt;&gt;0, HYPERLINK(INDEX(Maatregelen!$H$6:$H$353, MATCH($C134, Maatregelen!$C$6:$C$353), 0),"LINK"), "")</f>
        <v/>
      </c>
      <c r="J134" s="8"/>
      <c r="K134" s="3"/>
    </row>
    <row r="135" spans="1:11" x14ac:dyDescent="0.3">
      <c r="A135" s="3"/>
      <c r="B135" s="9"/>
      <c r="C135" s="13">
        <f>Maatregelen!$C119</f>
        <v>114</v>
      </c>
      <c r="D135" s="15" t="str" cm="1">
        <f t="array" ref="D135">INDEX(Maatregelen!$D$6:$D$353, MATCH($C135, Maatregelen!$C$6:$C$353), 0)</f>
        <v xml:space="preserve">Gerecyclede spijkerbroeken als isolatie in plaats van minerale isolatiematerialen </v>
      </c>
      <c r="E135" s="15" t="str" cm="1">
        <f t="array" ref="E135">INDEX(Maatregelen!$E$6:$E$353, MATCH($C135, Maatregelen!$C$6:$C$353), 0)</f>
        <v>Gebouw</v>
      </c>
      <c r="F135" s="15" t="str" cm="1">
        <f t="array" ref="F135">INDEX(Maatregelen!$F$6:$F$353, MATCH($C135, Maatregelen!$C$6:$C$353), 0)</f>
        <v>Materialisering</v>
      </c>
      <c r="G135" s="15" t="str" cm="1">
        <f t="array" ref="G135">INDEX(Maatregelen!$G$6:$G$353, MATCH($C135, Maatregelen!$C$6:$C$353), 0)</f>
        <v>Materiaalgebonden CO2 uitstoot</v>
      </c>
      <c r="H135" s="13" cm="1">
        <f t="array" ref="H135">INDEX(Maatregelen!$H$6:$H$353, MATCH($C135, Maatregelen!$C$6:$C$353), 0)</f>
        <v>0</v>
      </c>
      <c r="I135" s="43" t="str" cm="1">
        <f t="array" ref="I135">IF(Tabel1[[#This Row],[Hulpkolom link]]&lt;&gt;0, HYPERLINK(INDEX(Maatregelen!$H$6:$H$353, MATCH($C135, Maatregelen!$C$6:$C$353), 0),"LINK"), "")</f>
        <v/>
      </c>
      <c r="J135" s="8"/>
      <c r="K135" s="3"/>
    </row>
    <row r="136" spans="1:11" x14ac:dyDescent="0.3">
      <c r="A136" s="3"/>
      <c r="B136" s="9"/>
      <c r="C136" s="13">
        <f>Maatregelen!$C120</f>
        <v>115</v>
      </c>
      <c r="D136" s="15" t="str" cm="1">
        <f t="array" ref="D136">INDEX(Maatregelen!$D$6:$D$353, MATCH($C136, Maatregelen!$C$6:$C$353), 0)</f>
        <v xml:space="preserve">Hergebruikte draagconstructie (hout &amp; staal) van een lokale sloper in plaats van nieuwe materialen </v>
      </c>
      <c r="E136" s="15" t="str" cm="1">
        <f t="array" ref="E136">INDEX(Maatregelen!$E$6:$E$353, MATCH($C136, Maatregelen!$C$6:$C$353), 0)</f>
        <v>Gebouw</v>
      </c>
      <c r="F136" s="15" t="str" cm="1">
        <f t="array" ref="F136">INDEX(Maatregelen!$F$6:$F$353, MATCH($C136, Maatregelen!$C$6:$C$353), 0)</f>
        <v>Materialisering</v>
      </c>
      <c r="G136" s="15" t="str" cm="1">
        <f t="array" ref="G136">INDEX(Maatregelen!$G$6:$G$353, MATCH($C136, Maatregelen!$C$6:$C$353), 0)</f>
        <v>Materiaalgebonden CO2 uitstoot</v>
      </c>
      <c r="H136" s="13" cm="1">
        <f t="array" ref="H136">INDEX(Maatregelen!$H$6:$H$353, MATCH($C136, Maatregelen!$C$6:$C$353), 0)</f>
        <v>0</v>
      </c>
      <c r="I136" s="43" t="str" cm="1">
        <f t="array" ref="I136">IF(Tabel1[[#This Row],[Hulpkolom link]]&lt;&gt;0, HYPERLINK(INDEX(Maatregelen!$H$6:$H$353, MATCH($C136, Maatregelen!$C$6:$C$353), 0),"LINK"), "")</f>
        <v/>
      </c>
      <c r="J136" s="8"/>
      <c r="K136" s="3"/>
    </row>
    <row r="137" spans="1:11" x14ac:dyDescent="0.3">
      <c r="A137" s="3"/>
      <c r="B137" s="9"/>
      <c r="C137" s="13">
        <f>Maatregelen!$C121</f>
        <v>116</v>
      </c>
      <c r="D137" s="15" t="str" cm="1">
        <f t="array" ref="D137">INDEX(Maatregelen!$D$6:$D$353, MATCH($C137, Maatregelen!$C$6:$C$353), 0)</f>
        <v>Kies voor materialen met een lage CO2-uitstoot in de productiefase, zoals gerecycleerd staal, of 'low-carbon' betonmengsels in plaats van standaard beton</v>
      </c>
      <c r="E137" s="15" t="str" cm="1">
        <f t="array" ref="E137">INDEX(Maatregelen!$E$6:$E$353, MATCH($C137, Maatregelen!$C$6:$C$353), 0)</f>
        <v>Gebouw</v>
      </c>
      <c r="F137" s="15" t="str" cm="1">
        <f t="array" ref="F137">INDEX(Maatregelen!$F$6:$F$353, MATCH($C137, Maatregelen!$C$6:$C$353), 0)</f>
        <v>Materialisering</v>
      </c>
      <c r="G137" s="15" t="str" cm="1">
        <f t="array" ref="G137">INDEX(Maatregelen!$G$6:$G$353, MATCH($C137, Maatregelen!$C$6:$C$353), 0)</f>
        <v>Materiaalgebonden CO2 uitstoot</v>
      </c>
      <c r="H137" s="13" cm="1">
        <f t="array" ref="H137">INDEX(Maatregelen!$H$6:$H$353, MATCH($C137, Maatregelen!$C$6:$C$353), 0)</f>
        <v>0</v>
      </c>
      <c r="I137" s="43" t="str" cm="1">
        <f t="array" ref="I137">IF(Tabel1[[#This Row],[Hulpkolom link]]&lt;&gt;0, HYPERLINK(INDEX(Maatregelen!$H$6:$H$353, MATCH($C137, Maatregelen!$C$6:$C$353), 0),"LINK"), "")</f>
        <v/>
      </c>
      <c r="J137" s="8"/>
      <c r="K137" s="3"/>
    </row>
    <row r="138" spans="1:11" x14ac:dyDescent="0.3">
      <c r="A138" s="3"/>
      <c r="B138" s="9"/>
      <c r="C138" s="13">
        <f>Maatregelen!$C122</f>
        <v>117</v>
      </c>
      <c r="D138" s="15" t="str" cm="1">
        <f t="array" ref="D138">INDEX(Maatregelen!$D$6:$D$353, MATCH($C138, Maatregelen!$C$6:$C$353), 0)</f>
        <v>Materialen van hout of andere biobased materialen in plaats van koolstofintensieve materialen zoals beton of staal</v>
      </c>
      <c r="E138" s="15" t="str" cm="1">
        <f t="array" ref="E138">INDEX(Maatregelen!$E$6:$E$353, MATCH($C138, Maatregelen!$C$6:$C$353), 0)</f>
        <v>Gebouw</v>
      </c>
      <c r="F138" s="15" t="str" cm="1">
        <f t="array" ref="F138">INDEX(Maatregelen!$F$6:$F$353, MATCH($C138, Maatregelen!$C$6:$C$353), 0)</f>
        <v>Materialisering</v>
      </c>
      <c r="G138" s="15" t="str" cm="1">
        <f t="array" ref="G138">INDEX(Maatregelen!$G$6:$G$353, MATCH($C138, Maatregelen!$C$6:$C$353), 0)</f>
        <v>Materiaalgebonden CO2 uitstoot</v>
      </c>
      <c r="H138" s="13" cm="1">
        <f t="array" ref="H138">INDEX(Maatregelen!$H$6:$H$353, MATCH($C138, Maatregelen!$C$6:$C$353), 0)</f>
        <v>0</v>
      </c>
      <c r="I138" s="43" t="str" cm="1">
        <f t="array" ref="I138">IF(Tabel1[[#This Row],[Hulpkolom link]]&lt;&gt;0, HYPERLINK(INDEX(Maatregelen!$H$6:$H$353, MATCH($C138, Maatregelen!$C$6:$C$353), 0),"LINK"), "")</f>
        <v/>
      </c>
      <c r="J138" s="8"/>
      <c r="K138" s="3"/>
    </row>
    <row r="139" spans="1:11" x14ac:dyDescent="0.3">
      <c r="A139" s="3"/>
      <c r="B139" s="9"/>
      <c r="C139" s="13">
        <f>Maatregelen!$C123</f>
        <v>118</v>
      </c>
      <c r="D139" s="15" t="str" cm="1">
        <f t="array" ref="D139">INDEX(Maatregelen!$D$6:$D$353, MATCH($C139, Maatregelen!$C$6:$C$353), 0)</f>
        <v>Toepassen van een Whole Life Carbon-benadering om materialen en CO2-uitstoot gelijkwaardig mee te nemen</v>
      </c>
      <c r="E139" s="15" t="str" cm="1">
        <f t="array" ref="E139">INDEX(Maatregelen!$E$6:$E$353, MATCH($C139, Maatregelen!$C$6:$C$353), 0)</f>
        <v>Gebouw</v>
      </c>
      <c r="F139" s="15" t="str" cm="1">
        <f t="array" ref="F139">INDEX(Maatregelen!$F$6:$F$353, MATCH($C139, Maatregelen!$C$6:$C$353), 0)</f>
        <v>Procesafspraken</v>
      </c>
      <c r="G139" s="15" t="str" cm="1">
        <f t="array" ref="G139">INDEX(Maatregelen!$G$6:$G$353, MATCH($C139, Maatregelen!$C$6:$C$353), 0)</f>
        <v>Materiaalgebonden CO2 uitstoot</v>
      </c>
      <c r="H139" s="13" cm="1">
        <f t="array" ref="H139">INDEX(Maatregelen!$H$6:$H$353, MATCH($C139, Maatregelen!$C$6:$C$353), 0)</f>
        <v>0</v>
      </c>
      <c r="I139" s="43" t="str" cm="1">
        <f t="array" ref="I139">IF(Tabel1[[#This Row],[Hulpkolom link]]&lt;&gt;0, HYPERLINK(INDEX(Maatregelen!$H$6:$H$353, MATCH($C139, Maatregelen!$C$6:$C$353), 0),"LINK"), "")</f>
        <v/>
      </c>
      <c r="J139" s="8"/>
      <c r="K139" s="3"/>
    </row>
    <row r="140" spans="1:11" x14ac:dyDescent="0.3">
      <c r="A140" s="3"/>
      <c r="B140" s="9"/>
      <c r="C140" s="13">
        <f>Maatregelen!$C124</f>
        <v>119</v>
      </c>
      <c r="D140" s="15" t="str" cm="1">
        <f t="array" ref="D140">INDEX(Maatregelen!$D$6:$D$353, MATCH($C140, Maatregelen!$C$6:$C$353), 0)</f>
        <v>Begin with the end in mind': alle ontwerpkeuzes toetsen op het effect op embodied carbon en idealiter ook operational carbon</v>
      </c>
      <c r="E140" s="15" t="str" cm="1">
        <f t="array" ref="E140">INDEX(Maatregelen!$E$6:$E$353, MATCH($C140, Maatregelen!$C$6:$C$353), 0)</f>
        <v>Gebouw</v>
      </c>
      <c r="F140" s="15" t="str" cm="1">
        <f t="array" ref="F140">INDEX(Maatregelen!$F$6:$F$353, MATCH($C140, Maatregelen!$C$6:$C$353), 0)</f>
        <v>Ontwerpkeuzes</v>
      </c>
      <c r="G140" s="15" t="str" cm="1">
        <f t="array" ref="G140">INDEX(Maatregelen!$G$6:$G$353, MATCH($C140, Maatregelen!$C$6:$C$353), 0)</f>
        <v>Materiaalgebonden CO2 uitstoot</v>
      </c>
      <c r="H140" s="13" cm="1">
        <f t="array" ref="H140">INDEX(Maatregelen!$H$6:$H$353, MATCH($C140, Maatregelen!$C$6:$C$353), 0)</f>
        <v>0</v>
      </c>
      <c r="I140" s="43" t="str" cm="1">
        <f t="array" ref="I140">IF(Tabel1[[#This Row],[Hulpkolom link]]&lt;&gt;0, HYPERLINK(INDEX(Maatregelen!$H$6:$H$353, MATCH($C140, Maatregelen!$C$6:$C$353), 0),"LINK"), "")</f>
        <v/>
      </c>
      <c r="J140" s="8"/>
      <c r="K140" s="3"/>
    </row>
    <row r="141" spans="1:11" ht="43.2" x14ac:dyDescent="0.3">
      <c r="A141" s="3"/>
      <c r="B141" s="9"/>
      <c r="C141" s="13">
        <f>Maatregelen!$C125</f>
        <v>120</v>
      </c>
      <c r="D141" s="15" t="str" cm="1">
        <f t="array" ref="D141">INDEX(Maatregelen!$D$6:$D$353, MATCH($C141, Maatregelen!$C$6:$C$353), 0)</f>
        <v xml:space="preserve">Ontwerp van uit de R-ladder; Stelregels voor het gebruiken van de R-ladder zijn: 1 wat van waarde is behoud je, 2 wat niet nodig is, laat je achterwege, en 3 wat nodig is, kies je bewust Dit betekent dat je de materialen zo lokaal mogelijk inkoopt, je hernieuwbare of hergebruikte producten/grondstoffen kiest of producten/grondstoffen kiest waarvoor een energiearm productieproces bestaat    </v>
      </c>
      <c r="E141" s="15" t="str" cm="1">
        <f t="array" ref="E141">INDEX(Maatregelen!$E$6:$E$353, MATCH($C141, Maatregelen!$C$6:$C$353), 0)</f>
        <v>Gebouw</v>
      </c>
      <c r="F141" s="15" t="str" cm="1">
        <f t="array" ref="F141">INDEX(Maatregelen!$F$6:$F$353, MATCH($C141, Maatregelen!$C$6:$C$353), 0)</f>
        <v>Ontwerpkeuzes</v>
      </c>
      <c r="G141" s="15" t="str" cm="1">
        <f t="array" ref="G141">INDEX(Maatregelen!$G$6:$G$353, MATCH($C141, Maatregelen!$C$6:$C$353), 0)</f>
        <v>Materiaalgebonden CO2 uitstoot</v>
      </c>
      <c r="H141" s="13" cm="1">
        <f t="array" ref="H141">INDEX(Maatregelen!$H$6:$H$353, MATCH($C141, Maatregelen!$C$6:$C$353), 0)</f>
        <v>0</v>
      </c>
      <c r="I141" s="43" t="str" cm="1">
        <f t="array" ref="I141">IF(Tabel1[[#This Row],[Hulpkolom link]]&lt;&gt;0, HYPERLINK(INDEX(Maatregelen!$H$6:$H$353, MATCH($C141, Maatregelen!$C$6:$C$353), 0),"LINK"), "")</f>
        <v/>
      </c>
      <c r="J141" s="8"/>
      <c r="K141" s="3"/>
    </row>
    <row r="142" spans="1:11" x14ac:dyDescent="0.3">
      <c r="A142" s="3"/>
      <c r="B142" s="9"/>
      <c r="C142" s="13">
        <f>Maatregelen!$C126</f>
        <v>121</v>
      </c>
      <c r="D142" s="15" t="str" cm="1">
        <f t="array" ref="D142">INDEX(Maatregelen!$D$6:$D$353, MATCH($C142, Maatregelen!$C$6:$C$353), 0)</f>
        <v>Zoek het optimum tussen materiaal en energiegebruik (zie ook de Quick Carbon indicator)</v>
      </c>
      <c r="E142" s="15" t="str" cm="1">
        <f t="array" ref="E142">INDEX(Maatregelen!$E$6:$E$353, MATCH($C142, Maatregelen!$C$6:$C$353), 0)</f>
        <v>Gebouw</v>
      </c>
      <c r="F142" s="15" t="str" cm="1">
        <f t="array" ref="F142">INDEX(Maatregelen!$F$6:$F$353, MATCH($C142, Maatregelen!$C$6:$C$353), 0)</f>
        <v>Ontwerpkeuzes</v>
      </c>
      <c r="G142" s="15" t="str" cm="1">
        <f t="array" ref="G142">INDEX(Maatregelen!$G$6:$G$353, MATCH($C142, Maatregelen!$C$6:$C$353), 0)</f>
        <v>Materiaalgebonden CO2 uitstoot</v>
      </c>
      <c r="H142" s="13" t="str" cm="1">
        <f t="array" ref="H142">INDEX(Maatregelen!$H$6:$H$353, MATCH($C142, Maatregelen!$C$6:$C$353), 0)</f>
        <v>https://www.dgbc.nl/publicaties/quick-carbon-indicator-83</v>
      </c>
      <c r="I142" s="43" t="str" cm="1">
        <f t="array" ref="I142">IF(Tabel1[[#This Row],[Hulpkolom link]]&lt;&gt;0, HYPERLINK(INDEX(Maatregelen!$H$6:$H$353, MATCH($C142, Maatregelen!$C$6:$C$353), 0),"LINK"), "")</f>
        <v>LINK</v>
      </c>
      <c r="J142" s="8"/>
      <c r="K142" s="3"/>
    </row>
    <row r="143" spans="1:11" x14ac:dyDescent="0.3">
      <c r="A143" s="3"/>
      <c r="B143" s="9"/>
      <c r="C143" s="13">
        <f>Maatregelen!$C127</f>
        <v>122</v>
      </c>
      <c r="D143" s="15" t="str" cm="1">
        <f t="array" ref="D143">INDEX(Maatregelen!$D$6:$D$353, MATCH($C143, Maatregelen!$C$6:$C$353), 0)</f>
        <v>Opstellen van een CO2-budget voor het project en de materialen</v>
      </c>
      <c r="E143" s="15" t="str" cm="1">
        <f t="array" ref="E143">INDEX(Maatregelen!$E$6:$E$353, MATCH($C143, Maatregelen!$C$6:$C$353), 0)</f>
        <v>Gebouw</v>
      </c>
      <c r="F143" s="15" t="str" cm="1">
        <f t="array" ref="F143">INDEX(Maatregelen!$F$6:$F$353, MATCH($C143, Maatregelen!$C$6:$C$353), 0)</f>
        <v>Procesafspraken</v>
      </c>
      <c r="G143" s="15" t="str" cm="1">
        <f t="array" ref="G143">INDEX(Maatregelen!$G$6:$G$353, MATCH($C143, Maatregelen!$C$6:$C$353), 0)</f>
        <v>Materiaalgebonden CO2 uitstoot</v>
      </c>
      <c r="H143" s="13" cm="1">
        <f t="array" ref="H143">INDEX(Maatregelen!$H$6:$H$353, MATCH($C143, Maatregelen!$C$6:$C$353), 0)</f>
        <v>0</v>
      </c>
      <c r="I143" s="43" t="str" cm="1">
        <f t="array" ref="I143">IF(Tabel1[[#This Row],[Hulpkolom link]]&lt;&gt;0, HYPERLINK(INDEX(Maatregelen!$H$6:$H$353, MATCH($C143, Maatregelen!$C$6:$C$353), 0),"LINK"), "")</f>
        <v/>
      </c>
      <c r="J143" s="8"/>
      <c r="K143" s="3"/>
    </row>
    <row r="144" spans="1:11" x14ac:dyDescent="0.3">
      <c r="A144" s="3"/>
      <c r="B144" s="9"/>
      <c r="C144" s="13">
        <f>Maatregelen!$C128</f>
        <v>123</v>
      </c>
      <c r="D144" s="15" t="str" cm="1">
        <f t="array" ref="D144">INDEX(Maatregelen!$D$6:$D$353, MATCH($C144, Maatregelen!$C$6:$C$353), 0)</f>
        <v>Afwegen of een bouwopgave daadwerkelijk moet worden uitgevoerd, kies er desnoods voor om niet te bouwen maar te renoveren of te verplaatsen</v>
      </c>
      <c r="E144" s="15" t="str" cm="1">
        <f t="array" ref="E144">INDEX(Maatregelen!$E$6:$E$353, MATCH($C144, Maatregelen!$C$6:$C$353), 0)</f>
        <v>Gebouw</v>
      </c>
      <c r="F144" s="15" t="str" cm="1">
        <f t="array" ref="F144">INDEX(Maatregelen!$F$6:$F$353, MATCH($C144, Maatregelen!$C$6:$C$353), 0)</f>
        <v>Procesafspraken</v>
      </c>
      <c r="G144" s="15" t="str" cm="1">
        <f t="array" ref="G144">INDEX(Maatregelen!$G$6:$G$353, MATCH($C144, Maatregelen!$C$6:$C$353), 0)</f>
        <v>Materiaalgebonden CO2 uitstoot</v>
      </c>
      <c r="H144" s="13" cm="1">
        <f t="array" ref="H144">INDEX(Maatregelen!$H$6:$H$353, MATCH($C144, Maatregelen!$C$6:$C$353), 0)</f>
        <v>0</v>
      </c>
      <c r="I144" s="43" t="str" cm="1">
        <f t="array" ref="I144">IF(Tabel1[[#This Row],[Hulpkolom link]]&lt;&gt;0, HYPERLINK(INDEX(Maatregelen!$H$6:$H$353, MATCH($C144, Maatregelen!$C$6:$C$353), 0),"LINK"), "")</f>
        <v/>
      </c>
      <c r="J144" s="8"/>
      <c r="K144" s="3"/>
    </row>
    <row r="145" spans="1:11" ht="28.8" x14ac:dyDescent="0.3">
      <c r="A145" s="3"/>
      <c r="B145" s="9"/>
      <c r="C145" s="13">
        <f>Maatregelen!$C129</f>
        <v>124</v>
      </c>
      <c r="D145" s="15" t="str" cm="1">
        <f t="array" ref="D145">INDEX(Maatregelen!$D$6:$D$353, MATCH($C145, Maatregelen!$C$6:$C$353), 0)</f>
        <v>Integreren van materiaalgebonden CO2-uitstoot in een inkooptraject door het opnemen van een prestatie-eis volgens de Paris Proof maximale waarden of door gestaffeld voordeel te bieden aan inschrijvers met een lage(re) MPG2-score</v>
      </c>
      <c r="E145" s="15" t="str" cm="1">
        <f t="array" ref="E145">INDEX(Maatregelen!$E$6:$E$353, MATCH($C145, Maatregelen!$C$6:$C$353), 0)</f>
        <v>Gebouw</v>
      </c>
      <c r="F145" s="15" t="str" cm="1">
        <f t="array" ref="F145">INDEX(Maatregelen!$F$6:$F$353, MATCH($C145, Maatregelen!$C$6:$C$353), 0)</f>
        <v>Procesafspraken</v>
      </c>
      <c r="G145" s="15" t="str" cm="1">
        <f t="array" ref="G145">INDEX(Maatregelen!$G$6:$G$353, MATCH($C145, Maatregelen!$C$6:$C$353), 0)</f>
        <v>Materiaalgebonden CO2 uitstoot</v>
      </c>
      <c r="H145" s="13" cm="1">
        <f t="array" ref="H145">INDEX(Maatregelen!$H$6:$H$353, MATCH($C145, Maatregelen!$C$6:$C$353), 0)</f>
        <v>0</v>
      </c>
      <c r="I145" s="43" t="str" cm="1">
        <f t="array" ref="I145">IF(Tabel1[[#This Row],[Hulpkolom link]]&lt;&gt;0, HYPERLINK(INDEX(Maatregelen!$H$6:$H$353, MATCH($C145, Maatregelen!$C$6:$C$353), 0),"LINK"), "")</f>
        <v/>
      </c>
      <c r="J145" s="8"/>
      <c r="K145" s="3"/>
    </row>
    <row r="146" spans="1:11" x14ac:dyDescent="0.3">
      <c r="A146" s="3"/>
      <c r="B146" s="9"/>
      <c r="C146" s="13">
        <f>Maatregelen!$C130</f>
        <v>125</v>
      </c>
      <c r="D146" s="15" t="str" cm="1">
        <f t="array" ref="D146">INDEX(Maatregelen!$D$6:$D$353, MATCH($C146, Maatregelen!$C$6:$C$353), 0)</f>
        <v>Optimaliseren van de logistiek door gebruik te maken van lokaal geproduceerde materialen om transportgerelateerde CO2-uitstoot te minimaliseren</v>
      </c>
      <c r="E146" s="15" t="str" cm="1">
        <f t="array" ref="E146">INDEX(Maatregelen!$E$6:$E$353, MATCH($C146, Maatregelen!$C$6:$C$353), 0)</f>
        <v>Gebouw</v>
      </c>
      <c r="F146" s="15" t="str" cm="1">
        <f t="array" ref="F146">INDEX(Maatregelen!$F$6:$F$353, MATCH($C146, Maatregelen!$C$6:$C$353), 0)</f>
        <v>Procesafspraken</v>
      </c>
      <c r="G146" s="15" t="str" cm="1">
        <f t="array" ref="G146">INDEX(Maatregelen!$G$6:$G$353, MATCH($C146, Maatregelen!$C$6:$C$353), 0)</f>
        <v>Materiaalgebonden CO2 uitstoot</v>
      </c>
      <c r="H146" s="13" cm="1">
        <f t="array" ref="H146">INDEX(Maatregelen!$H$6:$H$353, MATCH($C146, Maatregelen!$C$6:$C$353), 0)</f>
        <v>0</v>
      </c>
      <c r="I146" s="43" t="str" cm="1">
        <f t="array" ref="I146">IF(Tabel1[[#This Row],[Hulpkolom link]]&lt;&gt;0, HYPERLINK(INDEX(Maatregelen!$H$6:$H$353, MATCH($C146, Maatregelen!$C$6:$C$353), 0),"LINK"), "")</f>
        <v/>
      </c>
      <c r="J146" s="8"/>
      <c r="K146" s="3"/>
    </row>
    <row r="147" spans="1:11" x14ac:dyDescent="0.3">
      <c r="A147" s="3"/>
      <c r="B147" s="9"/>
      <c r="C147" s="13">
        <f>Maatregelen!$C131</f>
        <v>126</v>
      </c>
      <c r="D147" s="15" t="str" cm="1">
        <f t="array" ref="D147">INDEX(Maatregelen!$D$6:$D$353, MATCH($C147, Maatregelen!$C$6:$C$353), 0)</f>
        <v>Richten op de aankomende A2-set van milieu-indicatoren bij het maken van een MPG-berekening, met inzicht in biogene CO2-opslag</v>
      </c>
      <c r="E147" s="15" t="str" cm="1">
        <f t="array" ref="E147">INDEX(Maatregelen!$E$6:$E$353, MATCH($C147, Maatregelen!$C$6:$C$353), 0)</f>
        <v>Gebouw</v>
      </c>
      <c r="F147" s="15" t="str" cm="1">
        <f t="array" ref="F147">INDEX(Maatregelen!$F$6:$F$353, MATCH($C147, Maatregelen!$C$6:$C$353), 0)</f>
        <v>Procesafspraken</v>
      </c>
      <c r="G147" s="15" t="str" cm="1">
        <f t="array" ref="G147">INDEX(Maatregelen!$G$6:$G$353, MATCH($C147, Maatregelen!$C$6:$C$353), 0)</f>
        <v>Milieu prestatie gebouw (MPG)</v>
      </c>
      <c r="H147" s="13" cm="1">
        <f t="array" ref="H147">INDEX(Maatregelen!$H$6:$H$353, MATCH($C147, Maatregelen!$C$6:$C$353), 0)</f>
        <v>0</v>
      </c>
      <c r="I147" s="43" t="str" cm="1">
        <f t="array" ref="I147">IF(Tabel1[[#This Row],[Hulpkolom link]]&lt;&gt;0, HYPERLINK(INDEX(Maatregelen!$H$6:$H$353, MATCH($C147, Maatregelen!$C$6:$C$353), 0),"LINK"), "")</f>
        <v/>
      </c>
      <c r="J147" s="8"/>
      <c r="K147" s="3"/>
    </row>
    <row r="148" spans="1:11" x14ac:dyDescent="0.3">
      <c r="A148" s="3"/>
      <c r="B148" s="9"/>
      <c r="C148" s="13">
        <f>Maatregelen!$C132</f>
        <v>127</v>
      </c>
      <c r="D148" s="15" t="str" cm="1">
        <f t="array" ref="D148">INDEX(Maatregelen!$D$6:$D$353, MATCH($C148, Maatregelen!$C$6:$C$353), 0)</f>
        <v>Biobased verf in plaats van oplosmiddelhoudende verf</v>
      </c>
      <c r="E148" s="15" t="str" cm="1">
        <f t="array" ref="E148">INDEX(Maatregelen!$E$6:$E$353, MATCH($C148, Maatregelen!$C$6:$C$353), 0)</f>
        <v>Gebouw</v>
      </c>
      <c r="F148" s="15" t="str" cm="1">
        <f t="array" ref="F148">INDEX(Maatregelen!$F$6:$F$353, MATCH($C148, Maatregelen!$C$6:$C$353), 0)</f>
        <v>Materialisering</v>
      </c>
      <c r="G148" s="15" t="str" cm="1">
        <f t="array" ref="G148">INDEX(Maatregelen!$G$6:$G$353, MATCH($C148, Maatregelen!$C$6:$C$353), 0)</f>
        <v>Milieu prestatie gebouw (MPG)</v>
      </c>
      <c r="H148" s="13" t="str" cm="1">
        <f t="array" ref="H148">INDEX(Maatregelen!$H$6:$H$353, MATCH($C148, Maatregelen!$C$6:$C$353), 0)</f>
        <v>https://www.greenpaints.nl/</v>
      </c>
      <c r="I148" s="43" t="str" cm="1">
        <f t="array" ref="I148">IF(Tabel1[[#This Row],[Hulpkolom link]]&lt;&gt;0, HYPERLINK(INDEX(Maatregelen!$H$6:$H$353, MATCH($C148, Maatregelen!$C$6:$C$353), 0),"LINK"), "")</f>
        <v>LINK</v>
      </c>
      <c r="J148" s="8"/>
      <c r="K148" s="3"/>
    </row>
    <row r="149" spans="1:11" x14ac:dyDescent="0.3">
      <c r="A149" s="3"/>
      <c r="B149" s="9"/>
      <c r="C149" s="13">
        <f>Maatregelen!$C133</f>
        <v>128</v>
      </c>
      <c r="D149" s="15" t="str" cm="1">
        <f t="array" ref="D149">INDEX(Maatregelen!$D$6:$D$353, MATCH($C149, Maatregelen!$C$6:$C$353), 0)</f>
        <v>Compleet duurzaam afgewerkte cascomaterialen (bijv. prefab) in plaats van wandsystemen/materialen die middels stucwerk of andere producten afgewerkt moeten worden</v>
      </c>
      <c r="E149" s="15" t="str" cm="1">
        <f t="array" ref="E149">INDEX(Maatregelen!$E$6:$E$353, MATCH($C149, Maatregelen!$C$6:$C$353), 0)</f>
        <v>Gebouw</v>
      </c>
      <c r="F149" s="15" t="str" cm="1">
        <f t="array" ref="F149">INDEX(Maatregelen!$F$6:$F$353, MATCH($C149, Maatregelen!$C$6:$C$353), 0)</f>
        <v>Materialisering</v>
      </c>
      <c r="G149" s="15" t="str" cm="1">
        <f t="array" ref="G149">INDEX(Maatregelen!$G$6:$G$353, MATCH($C149, Maatregelen!$C$6:$C$353), 0)</f>
        <v>Milieu prestatie gebouw (MPG)</v>
      </c>
      <c r="H149" s="13" cm="1">
        <f t="array" ref="H149">INDEX(Maatregelen!$H$6:$H$353, MATCH($C149, Maatregelen!$C$6:$C$353), 0)</f>
        <v>0</v>
      </c>
      <c r="I149" s="43" t="str" cm="1">
        <f t="array" ref="I149">IF(Tabel1[[#This Row],[Hulpkolom link]]&lt;&gt;0, HYPERLINK(INDEX(Maatregelen!$H$6:$H$353, MATCH($C149, Maatregelen!$C$6:$C$353), 0),"LINK"), "")</f>
        <v/>
      </c>
      <c r="J149" s="8"/>
      <c r="K149" s="3"/>
    </row>
    <row r="150" spans="1:11" x14ac:dyDescent="0.3">
      <c r="A150" s="3"/>
      <c r="B150" s="9"/>
      <c r="C150" s="13">
        <f>Maatregelen!$C134</f>
        <v>129</v>
      </c>
      <c r="D150" s="15" t="str" cm="1">
        <f t="array" ref="D150">INDEX(Maatregelen!$D$6:$D$353, MATCH($C150, Maatregelen!$C$6:$C$353), 0)</f>
        <v>Circulair beton, met secundair aandeel van 50% - 70% in plaats van standaard beton</v>
      </c>
      <c r="E150" s="15" t="str" cm="1">
        <f t="array" ref="E150">INDEX(Maatregelen!$E$6:$E$353, MATCH($C150, Maatregelen!$C$6:$C$353), 0)</f>
        <v>Gebouw</v>
      </c>
      <c r="F150" s="15" t="str" cm="1">
        <f t="array" ref="F150">INDEX(Maatregelen!$F$6:$F$353, MATCH($C150, Maatregelen!$C$6:$C$353), 0)</f>
        <v>Materialisering</v>
      </c>
      <c r="G150" s="15" t="str" cm="1">
        <f t="array" ref="G150">INDEX(Maatregelen!$G$6:$G$353, MATCH($C150, Maatregelen!$C$6:$C$353), 0)</f>
        <v>Milieu prestatie gebouw (MPG)</v>
      </c>
      <c r="H150" s="13" cm="1">
        <f t="array" ref="H150">INDEX(Maatregelen!$H$6:$H$353, MATCH($C150, Maatregelen!$C$6:$C$353), 0)</f>
        <v>0</v>
      </c>
      <c r="I150" s="43" t="str" cm="1">
        <f t="array" ref="I150">IF(Tabel1[[#This Row],[Hulpkolom link]]&lt;&gt;0, HYPERLINK(INDEX(Maatregelen!$H$6:$H$353, MATCH($C150, Maatregelen!$C$6:$C$353), 0),"LINK"), "")</f>
        <v/>
      </c>
      <c r="J150" s="8"/>
      <c r="K150" s="3"/>
    </row>
    <row r="151" spans="1:11" x14ac:dyDescent="0.3">
      <c r="A151" s="3"/>
      <c r="B151" s="9"/>
      <c r="C151" s="13">
        <f>Maatregelen!$C135</f>
        <v>130</v>
      </c>
      <c r="D151" s="15" t="str" cm="1">
        <f t="array" ref="D151">INDEX(Maatregelen!$D$6:$D$353, MATCH($C151, Maatregelen!$C$6:$C$353), 0)</f>
        <v>CLT constructie en/of een HSB-casco in plaats van traditionele constructie</v>
      </c>
      <c r="E151" s="15" t="str" cm="1">
        <f t="array" ref="E151">INDEX(Maatregelen!$E$6:$E$353, MATCH($C151, Maatregelen!$C$6:$C$353), 0)</f>
        <v>Gebouw</v>
      </c>
      <c r="F151" s="15" t="str" cm="1">
        <f t="array" ref="F151">INDEX(Maatregelen!$F$6:$F$353, MATCH($C151, Maatregelen!$C$6:$C$353), 0)</f>
        <v>Materialisering</v>
      </c>
      <c r="G151" s="15" t="str" cm="1">
        <f t="array" ref="G151">INDEX(Maatregelen!$G$6:$G$353, MATCH($C151, Maatregelen!$C$6:$C$353), 0)</f>
        <v>Milieu prestatie gebouw (MPG)</v>
      </c>
      <c r="H151" s="13" cm="1">
        <f t="array" ref="H151">INDEX(Maatregelen!$H$6:$H$353, MATCH($C151, Maatregelen!$C$6:$C$353), 0)</f>
        <v>0</v>
      </c>
      <c r="I151" s="43" t="str" cm="1">
        <f t="array" ref="I151">IF(Tabel1[[#This Row],[Hulpkolom link]]&lt;&gt;0, HYPERLINK(INDEX(Maatregelen!$H$6:$H$353, MATCH($C151, Maatregelen!$C$6:$C$353), 0),"LINK"), "")</f>
        <v/>
      </c>
      <c r="J151" s="8"/>
      <c r="K151" s="3"/>
    </row>
    <row r="152" spans="1:11" x14ac:dyDescent="0.3">
      <c r="A152" s="3"/>
      <c r="B152" s="9"/>
      <c r="C152" s="13">
        <f>Maatregelen!$C136</f>
        <v>131</v>
      </c>
      <c r="D152" s="15" t="str" cm="1">
        <f t="array" ref="D152">INDEX(Maatregelen!$D$6:$D$353, MATCH($C152, Maatregelen!$C$6:$C$353), 0)</f>
        <v>Dakpannen met positieve CO2 opname in plaats van traditionele dakpannen</v>
      </c>
      <c r="E152" s="15" t="str" cm="1">
        <f t="array" ref="E152">INDEX(Maatregelen!$E$6:$E$353, MATCH($C152, Maatregelen!$C$6:$C$353), 0)</f>
        <v>Gebouw</v>
      </c>
      <c r="F152" s="15" t="str" cm="1">
        <f t="array" ref="F152">INDEX(Maatregelen!$F$6:$F$353, MATCH($C152, Maatregelen!$C$6:$C$353), 0)</f>
        <v>Materialisering</v>
      </c>
      <c r="G152" s="15" t="str" cm="1">
        <f t="array" ref="G152">INDEX(Maatregelen!$G$6:$G$353, MATCH($C152, Maatregelen!$C$6:$C$353), 0)</f>
        <v>Milieu prestatie gebouw (MPG)</v>
      </c>
      <c r="H152" s="13" t="str" cm="1">
        <f t="array" ref="H152">INDEX(Maatregelen!$H$6:$H$353, MATCH($C152, Maatregelen!$C$6:$C$353), 0)</f>
        <v>https://www.nelskamp.nl/nieuws/archief/climalife-dakpannen/</v>
      </c>
      <c r="I152" s="43" t="str" cm="1">
        <f t="array" ref="I152">IF(Tabel1[[#This Row],[Hulpkolom link]]&lt;&gt;0, HYPERLINK(INDEX(Maatregelen!$H$6:$H$353, MATCH($C152, Maatregelen!$C$6:$C$353), 0),"LINK"), "")</f>
        <v>LINK</v>
      </c>
      <c r="J152" s="8"/>
      <c r="K152" s="3"/>
    </row>
    <row r="153" spans="1:11" x14ac:dyDescent="0.3">
      <c r="A153" s="3"/>
      <c r="B153" s="9"/>
      <c r="C153" s="13">
        <f>Maatregelen!$C137</f>
        <v>132</v>
      </c>
      <c r="D153" s="15" t="str" cm="1">
        <f t="array" ref="D153">INDEX(Maatregelen!$D$6:$D$353, MATCH($C153, Maatregelen!$C$6:$C$353), 0)</f>
        <v>Drukvaste houtvezelplaat in plaats van standaard platenmateriaal</v>
      </c>
      <c r="E153" s="15" t="str" cm="1">
        <f t="array" ref="E153">INDEX(Maatregelen!$E$6:$E$353, MATCH($C153, Maatregelen!$C$6:$C$353), 0)</f>
        <v>Gebouw</v>
      </c>
      <c r="F153" s="15" t="str" cm="1">
        <f t="array" ref="F153">INDEX(Maatregelen!$F$6:$F$353, MATCH($C153, Maatregelen!$C$6:$C$353), 0)</f>
        <v>Materialisering</v>
      </c>
      <c r="G153" s="15" t="str" cm="1">
        <f t="array" ref="G153">INDEX(Maatregelen!$G$6:$G$353, MATCH($C153, Maatregelen!$C$6:$C$353), 0)</f>
        <v>Milieu prestatie gebouw (MPG)</v>
      </c>
      <c r="H153" s="13" cm="1">
        <f t="array" ref="H153">INDEX(Maatregelen!$H$6:$H$353, MATCH($C153, Maatregelen!$C$6:$C$353), 0)</f>
        <v>0</v>
      </c>
      <c r="I153" s="43" t="str" cm="1">
        <f t="array" ref="I153">IF(Tabel1[[#This Row],[Hulpkolom link]]&lt;&gt;0, HYPERLINK(INDEX(Maatregelen!$H$6:$H$353, MATCH($C153, Maatregelen!$C$6:$C$353), 0),"LINK"), "")</f>
        <v/>
      </c>
      <c r="J153" s="8"/>
      <c r="K153" s="3"/>
    </row>
    <row r="154" spans="1:11" x14ac:dyDescent="0.3">
      <c r="A154" s="3"/>
      <c r="B154" s="9"/>
      <c r="C154" s="13">
        <f>Maatregelen!$C138</f>
        <v>133</v>
      </c>
      <c r="D154" s="15" t="str" cm="1">
        <f t="array" ref="D154">INDEX(Maatregelen!$D$6:$D$353, MATCH($C154, Maatregelen!$C$6:$C$353), 0)</f>
        <v>Duurzame varianten voor traditionele (virgin) producten, zoals bijvoorbeeld FSC-hout in plaats van niet-gecertificeerd hout</v>
      </c>
      <c r="E154" s="15" t="str" cm="1">
        <f t="array" ref="E154">INDEX(Maatregelen!$E$6:$E$353, MATCH($C154, Maatregelen!$C$6:$C$353), 0)</f>
        <v>Gebouw</v>
      </c>
      <c r="F154" s="15" t="str" cm="1">
        <f t="array" ref="F154">INDEX(Maatregelen!$F$6:$F$353, MATCH($C154, Maatregelen!$C$6:$C$353), 0)</f>
        <v>Materialisering</v>
      </c>
      <c r="G154" s="15" t="str" cm="1">
        <f t="array" ref="G154">INDEX(Maatregelen!$G$6:$G$353, MATCH($C154, Maatregelen!$C$6:$C$353), 0)</f>
        <v>Milieu prestatie gebouw (MPG)</v>
      </c>
      <c r="H154" s="13" t="str" cm="1">
        <f t="array" ref="H154">INDEX(Maatregelen!$H$6:$H$353, MATCH($C154, Maatregelen!$C$6:$C$353), 0)</f>
        <v>https://nl.fsc.org/nl-nl</v>
      </c>
      <c r="I154" s="43" t="str" cm="1">
        <f t="array" ref="I154">IF(Tabel1[[#This Row],[Hulpkolom link]]&lt;&gt;0, HYPERLINK(INDEX(Maatregelen!$H$6:$H$353, MATCH($C154, Maatregelen!$C$6:$C$353), 0),"LINK"), "")</f>
        <v>LINK</v>
      </c>
      <c r="J154" s="8"/>
      <c r="K154" s="3"/>
    </row>
    <row r="155" spans="1:11" x14ac:dyDescent="0.3">
      <c r="A155" s="3"/>
      <c r="B155" s="9"/>
      <c r="C155" s="13">
        <f>Maatregelen!$C139</f>
        <v>134</v>
      </c>
      <c r="D155" s="15" t="str" cm="1">
        <f t="array" ref="D155">INDEX(Maatregelen!$D$6:$D$353, MATCH($C155, Maatregelen!$C$6:$C$353), 0)</f>
        <v xml:space="preserve">CAT1 producten bij gebruik voor de MPG in plaats van producten zonder milieukeurmerken </v>
      </c>
      <c r="E155" s="15" t="str" cm="1">
        <f t="array" ref="E155">INDEX(Maatregelen!$E$6:$E$353, MATCH($C155, Maatregelen!$C$6:$C$353), 0)</f>
        <v>Gebouw</v>
      </c>
      <c r="F155" s="15" t="str" cm="1">
        <f t="array" ref="F155">INDEX(Maatregelen!$F$6:$F$353, MATCH($C155, Maatregelen!$C$6:$C$353), 0)</f>
        <v>Materialisering</v>
      </c>
      <c r="G155" s="15" t="str" cm="1">
        <f t="array" ref="G155">INDEX(Maatregelen!$G$6:$G$353, MATCH($C155, Maatregelen!$C$6:$C$353), 0)</f>
        <v>Milieu prestatie gebouw (MPG)</v>
      </c>
      <c r="H155" s="13" cm="1">
        <f t="array" ref="H155">INDEX(Maatregelen!$H$6:$H$353, MATCH($C155, Maatregelen!$C$6:$C$353), 0)</f>
        <v>0</v>
      </c>
      <c r="I155" s="43" t="str" cm="1">
        <f t="array" ref="I155">IF(Tabel1[[#This Row],[Hulpkolom link]]&lt;&gt;0, HYPERLINK(INDEX(Maatregelen!$H$6:$H$353, MATCH($C155, Maatregelen!$C$6:$C$353), 0),"LINK"), "")</f>
        <v/>
      </c>
      <c r="J155" s="8"/>
      <c r="K155" s="3"/>
    </row>
    <row r="156" spans="1:11" x14ac:dyDescent="0.3">
      <c r="A156" s="3"/>
      <c r="B156" s="9"/>
      <c r="C156" s="13">
        <f>Maatregelen!$C140</f>
        <v>135</v>
      </c>
      <c r="D156" s="15" t="str" cm="1">
        <f t="array" ref="D156">INDEX(Maatregelen!$D$6:$D$353, MATCH($C156, Maatregelen!$C$6:$C$353), 0)</f>
        <v>Alkalisch geactiveerd (groen)beton in plaats van conventioneel beton</v>
      </c>
      <c r="E156" s="15" t="str" cm="1">
        <f t="array" ref="E156">INDEX(Maatregelen!$E$6:$E$353, MATCH($C156, Maatregelen!$C$6:$C$353), 0)</f>
        <v>Gebouw</v>
      </c>
      <c r="F156" s="15" t="str" cm="1">
        <f t="array" ref="F156">INDEX(Maatregelen!$F$6:$F$353, MATCH($C156, Maatregelen!$C$6:$C$353), 0)</f>
        <v>Materialisering</v>
      </c>
      <c r="G156" s="15" t="str" cm="1">
        <f t="array" ref="G156">INDEX(Maatregelen!$G$6:$G$353, MATCH($C156, Maatregelen!$C$6:$C$353), 0)</f>
        <v>Milieu prestatie gebouw (MPG)</v>
      </c>
      <c r="H156" s="13" cm="1">
        <f t="array" ref="H156">INDEX(Maatregelen!$H$6:$H$353, MATCH($C156, Maatregelen!$C$6:$C$353), 0)</f>
        <v>0</v>
      </c>
      <c r="I156" s="43" t="str" cm="1">
        <f t="array" ref="I156">IF(Tabel1[[#This Row],[Hulpkolom link]]&lt;&gt;0, HYPERLINK(INDEX(Maatregelen!$H$6:$H$353, MATCH($C156, Maatregelen!$C$6:$C$353), 0),"LINK"), "")</f>
        <v/>
      </c>
      <c r="J156" s="8"/>
      <c r="K156" s="3"/>
    </row>
    <row r="157" spans="1:11" x14ac:dyDescent="0.3">
      <c r="A157" s="3"/>
      <c r="B157" s="9"/>
      <c r="C157" s="13">
        <f>Maatregelen!$C141</f>
        <v>136</v>
      </c>
      <c r="D157" s="15" t="str" cm="1">
        <f t="array" ref="D157">INDEX(Maatregelen!$D$6:$D$353, MATCH($C157, Maatregelen!$C$6:$C$353), 0)</f>
        <v xml:space="preserve">Gerecyclede materialen, met een aangepaste LCA in plaats van materialen zonder LCA-gegevens </v>
      </c>
      <c r="E157" s="15" t="str" cm="1">
        <f t="array" ref="E157">INDEX(Maatregelen!$E$6:$E$353, MATCH($C157, Maatregelen!$C$6:$C$353), 0)</f>
        <v>Gebouw</v>
      </c>
      <c r="F157" s="15" t="str" cm="1">
        <f t="array" ref="F157">INDEX(Maatregelen!$F$6:$F$353, MATCH($C157, Maatregelen!$C$6:$C$353), 0)</f>
        <v>Materialisering</v>
      </c>
      <c r="G157" s="15" t="str" cm="1">
        <f t="array" ref="G157">INDEX(Maatregelen!$G$6:$G$353, MATCH($C157, Maatregelen!$C$6:$C$353), 0)</f>
        <v>Milieu prestatie gebouw (MPG)</v>
      </c>
      <c r="H157" s="13" cm="1">
        <f t="array" ref="H157">INDEX(Maatregelen!$H$6:$H$353, MATCH($C157, Maatregelen!$C$6:$C$353), 0)</f>
        <v>0</v>
      </c>
      <c r="I157" s="43" t="str" cm="1">
        <f t="array" ref="I157">IF(Tabel1[[#This Row],[Hulpkolom link]]&lt;&gt;0, HYPERLINK(INDEX(Maatregelen!$H$6:$H$353, MATCH($C157, Maatregelen!$C$6:$C$353), 0),"LINK"), "")</f>
        <v/>
      </c>
      <c r="J157" s="8"/>
      <c r="K157" s="3"/>
    </row>
    <row r="158" spans="1:11" x14ac:dyDescent="0.3">
      <c r="A158" s="3"/>
      <c r="B158" s="9"/>
      <c r="C158" s="13">
        <f>Maatregelen!$C142</f>
        <v>137</v>
      </c>
      <c r="D158" s="15" t="str" cm="1">
        <f t="array" ref="D158">INDEX(Maatregelen!$D$6:$D$353, MATCH($C158, Maatregelen!$C$6:$C$353), 0)</f>
        <v>Tweedehands producten in plaats van nieuwe producten, zoals deuren, kozijnen, balustrades, trappen; maar ook kolommen, liggers en dakconstructies</v>
      </c>
      <c r="E158" s="15" t="str" cm="1">
        <f t="array" ref="E158">INDEX(Maatregelen!$E$6:$E$353, MATCH($C158, Maatregelen!$C$6:$C$353), 0)</f>
        <v>Gebouw</v>
      </c>
      <c r="F158" s="15" t="str" cm="1">
        <f t="array" ref="F158">INDEX(Maatregelen!$F$6:$F$353, MATCH($C158, Maatregelen!$C$6:$C$353), 0)</f>
        <v>Materialisering</v>
      </c>
      <c r="G158" s="15" t="str" cm="1">
        <f t="array" ref="G158">INDEX(Maatregelen!$G$6:$G$353, MATCH($C158, Maatregelen!$C$6:$C$353), 0)</f>
        <v>Milieu prestatie gebouw (MPG)</v>
      </c>
      <c r="H158" s="13" cm="1">
        <f t="array" ref="H158">INDEX(Maatregelen!$H$6:$H$353, MATCH($C158, Maatregelen!$C$6:$C$353), 0)</f>
        <v>0</v>
      </c>
      <c r="I158" s="43" t="str" cm="1">
        <f t="array" ref="I158">IF(Tabel1[[#This Row],[Hulpkolom link]]&lt;&gt;0, HYPERLINK(INDEX(Maatregelen!$H$6:$H$353, MATCH($C158, Maatregelen!$C$6:$C$353), 0),"LINK"), "")</f>
        <v/>
      </c>
      <c r="J158" s="8"/>
      <c r="K158" s="3"/>
    </row>
    <row r="159" spans="1:11" x14ac:dyDescent="0.3">
      <c r="A159" s="3"/>
      <c r="B159" s="9"/>
      <c r="C159" s="13">
        <f>Maatregelen!$C143</f>
        <v>138</v>
      </c>
      <c r="D159" s="15" t="str" cm="1">
        <f t="array" ref="D159">INDEX(Maatregelen!$D$6:$D$353, MATCH($C159, Maatregelen!$C$6:$C$353), 0)</f>
        <v>Gevelafwerking van minerale steenstrips en verduurzaamd naaldhout (in plaats van baksteen)</v>
      </c>
      <c r="E159" s="15" t="str" cm="1">
        <f t="array" ref="E159">INDEX(Maatregelen!$E$6:$E$353, MATCH($C159, Maatregelen!$C$6:$C$353), 0)</f>
        <v>Gebouw</v>
      </c>
      <c r="F159" s="15" t="str" cm="1">
        <f t="array" ref="F159">INDEX(Maatregelen!$F$6:$F$353, MATCH($C159, Maatregelen!$C$6:$C$353), 0)</f>
        <v>Materialisering</v>
      </c>
      <c r="G159" s="15" t="str" cm="1">
        <f t="array" ref="G159">INDEX(Maatregelen!$G$6:$G$353, MATCH($C159, Maatregelen!$C$6:$C$353), 0)</f>
        <v>Milieu prestatie gebouw (MPG)</v>
      </c>
      <c r="H159" s="13" cm="1">
        <f t="array" ref="H159">INDEX(Maatregelen!$H$6:$H$353, MATCH($C159, Maatregelen!$C$6:$C$353), 0)</f>
        <v>0</v>
      </c>
      <c r="I159" s="43" t="str" cm="1">
        <f t="array" ref="I159">IF(Tabel1[[#This Row],[Hulpkolom link]]&lt;&gt;0, HYPERLINK(INDEX(Maatregelen!$H$6:$H$353, MATCH($C159, Maatregelen!$C$6:$C$353), 0),"LINK"), "")</f>
        <v/>
      </c>
      <c r="J159" s="8"/>
      <c r="K159" s="3"/>
    </row>
    <row r="160" spans="1:11" x14ac:dyDescent="0.3">
      <c r="A160" s="3"/>
      <c r="B160" s="9"/>
      <c r="C160" s="13">
        <f>Maatregelen!$C144</f>
        <v>139</v>
      </c>
      <c r="D160" s="15" t="str" cm="1">
        <f t="array" ref="D160">INDEX(Maatregelen!$D$6:$D$353, MATCH($C160, Maatregelen!$C$6:$C$353), 0)</f>
        <v>Herbruikbare en losmaakbare zonnepanelen in plaats van niet-ontmantelbare systemen</v>
      </c>
      <c r="E160" s="15" t="str" cm="1">
        <f t="array" ref="E160">INDEX(Maatregelen!$E$6:$E$353, MATCH($C160, Maatregelen!$C$6:$C$353), 0)</f>
        <v>Gebouw</v>
      </c>
      <c r="F160" s="15" t="str" cm="1">
        <f t="array" ref="F160">INDEX(Maatregelen!$F$6:$F$353, MATCH($C160, Maatregelen!$C$6:$C$353), 0)</f>
        <v>Materialisering</v>
      </c>
      <c r="G160" s="15" t="str" cm="1">
        <f t="array" ref="G160">INDEX(Maatregelen!$G$6:$G$353, MATCH($C160, Maatregelen!$C$6:$C$353), 0)</f>
        <v>Milieu prestatie gebouw (MPG)</v>
      </c>
      <c r="H160" s="13" cm="1">
        <f t="array" ref="H160">INDEX(Maatregelen!$H$6:$H$353, MATCH($C160, Maatregelen!$C$6:$C$353), 0)</f>
        <v>0</v>
      </c>
      <c r="I160" s="43" t="str" cm="1">
        <f t="array" ref="I160">IF(Tabel1[[#This Row],[Hulpkolom link]]&lt;&gt;0, HYPERLINK(INDEX(Maatregelen!$H$6:$H$353, MATCH($C160, Maatregelen!$C$6:$C$353), 0),"LINK"), "")</f>
        <v/>
      </c>
      <c r="J160" s="8"/>
      <c r="K160" s="3"/>
    </row>
    <row r="161" spans="1:11" x14ac:dyDescent="0.3">
      <c r="A161" s="3"/>
      <c r="B161" s="9"/>
      <c r="C161" s="13">
        <f>Maatregelen!$C145</f>
        <v>140</v>
      </c>
      <c r="D161" s="15" t="str" cm="1">
        <f t="array" ref="D161">INDEX(Maatregelen!$D$6:$D$353, MATCH($C161, Maatregelen!$C$6:$C$353), 0)</f>
        <v>Woningbouw materialisatie met houten constructie, betondak, binnenblad van HSB, en buitenblad met een droogstapelsysteem in plaats van reguliere materialisatie</v>
      </c>
      <c r="E161" s="15" t="str" cm="1">
        <f t="array" ref="E161">INDEX(Maatregelen!$E$6:$E$353, MATCH($C161, Maatregelen!$C$6:$C$353), 0)</f>
        <v>Gebouw</v>
      </c>
      <c r="F161" s="15" t="str" cm="1">
        <f t="array" ref="F161">INDEX(Maatregelen!$F$6:$F$353, MATCH($C161, Maatregelen!$C$6:$C$353), 0)</f>
        <v>Materialisering</v>
      </c>
      <c r="G161" s="15" t="str" cm="1">
        <f t="array" ref="G161">INDEX(Maatregelen!$G$6:$G$353, MATCH($C161, Maatregelen!$C$6:$C$353), 0)</f>
        <v>Milieu prestatie gebouw (MPG)</v>
      </c>
      <c r="H161" s="13" cm="1">
        <f t="array" ref="H161">INDEX(Maatregelen!$H$6:$H$353, MATCH($C161, Maatregelen!$C$6:$C$353), 0)</f>
        <v>0</v>
      </c>
      <c r="I161" s="43" t="str" cm="1">
        <f t="array" ref="I161">IF(Tabel1[[#This Row],[Hulpkolom link]]&lt;&gt;0, HYPERLINK(INDEX(Maatregelen!$H$6:$H$353, MATCH($C161, Maatregelen!$C$6:$C$353), 0),"LINK"), "")</f>
        <v/>
      </c>
      <c r="J161" s="8"/>
      <c r="K161" s="3"/>
    </row>
    <row r="162" spans="1:11" x14ac:dyDescent="0.3">
      <c r="A162" s="3"/>
      <c r="B162" s="9"/>
      <c r="C162" s="13">
        <f>Maatregelen!$C146</f>
        <v>141</v>
      </c>
      <c r="D162" s="15" t="str" cm="1">
        <f t="array" ref="D162">INDEX(Maatregelen!$D$6:$D$353, MATCH($C162, Maatregelen!$C$6:$C$353), 0)</f>
        <v>Houten kozijnen (hergebruikt of minimaal FSC-keurmerk) met HR++ glas in plaats van niet-duurzaam hardhout met triple glas</v>
      </c>
      <c r="E162" s="15" t="str" cm="1">
        <f t="array" ref="E162">INDEX(Maatregelen!$E$6:$E$353, MATCH($C162, Maatregelen!$C$6:$C$353), 0)</f>
        <v>Gebouw</v>
      </c>
      <c r="F162" s="15" t="str" cm="1">
        <f t="array" ref="F162">INDEX(Maatregelen!$F$6:$F$353, MATCH($C162, Maatregelen!$C$6:$C$353), 0)</f>
        <v>Materialisering</v>
      </c>
      <c r="G162" s="15" t="str" cm="1">
        <f t="array" ref="G162">INDEX(Maatregelen!$G$6:$G$353, MATCH($C162, Maatregelen!$C$6:$C$353), 0)</f>
        <v>Milieu prestatie gebouw (MPG)</v>
      </c>
      <c r="H162" s="13" t="str" cm="1">
        <f t="array" ref="H162">INDEX(Maatregelen!$H$6:$H$353, MATCH($C162, Maatregelen!$C$6:$C$353), 0)</f>
        <v>https://www.finti.com/</v>
      </c>
      <c r="I162" s="43" t="str" cm="1">
        <f t="array" ref="I162">IF(Tabel1[[#This Row],[Hulpkolom link]]&lt;&gt;0, HYPERLINK(INDEX(Maatregelen!$H$6:$H$353, MATCH($C162, Maatregelen!$C$6:$C$353), 0),"LINK"), "")</f>
        <v>LINK</v>
      </c>
      <c r="J162" s="8"/>
      <c r="K162" s="3"/>
    </row>
    <row r="163" spans="1:11" x14ac:dyDescent="0.3">
      <c r="A163" s="3"/>
      <c r="B163" s="9"/>
      <c r="C163" s="13">
        <f>Maatregelen!$C147</f>
        <v>142</v>
      </c>
      <c r="D163" s="15" t="str" cm="1">
        <f t="array" ref="D163">INDEX(Maatregelen!$D$6:$D$353, MATCH($C163, Maatregelen!$C$6:$C$353), 0)</f>
        <v>HSB-gevel elementen in plaats van betonnen gevels</v>
      </c>
      <c r="E163" s="15" t="str" cm="1">
        <f t="array" ref="E163">INDEX(Maatregelen!$E$6:$E$353, MATCH($C163, Maatregelen!$C$6:$C$353), 0)</f>
        <v>Gebouw</v>
      </c>
      <c r="F163" s="15" t="str" cm="1">
        <f t="array" ref="F163">INDEX(Maatregelen!$F$6:$F$353, MATCH($C163, Maatregelen!$C$6:$C$353), 0)</f>
        <v>Materialisering</v>
      </c>
      <c r="G163" s="15" t="str" cm="1">
        <f t="array" ref="G163">INDEX(Maatregelen!$G$6:$G$353, MATCH($C163, Maatregelen!$C$6:$C$353), 0)</f>
        <v>Milieu prestatie gebouw (MPG)</v>
      </c>
      <c r="H163" s="13" cm="1">
        <f t="array" ref="H163">INDEX(Maatregelen!$H$6:$H$353, MATCH($C163, Maatregelen!$C$6:$C$353), 0)</f>
        <v>0</v>
      </c>
      <c r="I163" s="43" t="str" cm="1">
        <f t="array" ref="I163">IF(Tabel1[[#This Row],[Hulpkolom link]]&lt;&gt;0, HYPERLINK(INDEX(Maatregelen!$H$6:$H$353, MATCH($C163, Maatregelen!$C$6:$C$353), 0),"LINK"), "")</f>
        <v/>
      </c>
      <c r="J163" s="8"/>
      <c r="K163" s="3"/>
    </row>
    <row r="164" spans="1:11" x14ac:dyDescent="0.3">
      <c r="A164" s="3"/>
      <c r="B164" s="9"/>
      <c r="C164" s="13">
        <f>Maatregelen!$C148</f>
        <v>143</v>
      </c>
      <c r="D164" s="15" t="str" cm="1">
        <f t="array" ref="D164">INDEX(Maatregelen!$D$6:$D$353, MATCH($C164, Maatregelen!$C$6:$C$353), 0)</f>
        <v>Isolatie door middel van gerecyclede spijkerbroeken in plaats van standaard minerale wol</v>
      </c>
      <c r="E164" s="15" t="str" cm="1">
        <f t="array" ref="E164">INDEX(Maatregelen!$E$6:$E$353, MATCH($C164, Maatregelen!$C$6:$C$353), 0)</f>
        <v>Gebouw</v>
      </c>
      <c r="F164" s="15" t="str" cm="1">
        <f t="array" ref="F164">INDEX(Maatregelen!$F$6:$F$353, MATCH($C164, Maatregelen!$C$6:$C$353), 0)</f>
        <v>Materialisering</v>
      </c>
      <c r="G164" s="15" t="str" cm="1">
        <f t="array" ref="G164">INDEX(Maatregelen!$G$6:$G$353, MATCH($C164, Maatregelen!$C$6:$C$353), 0)</f>
        <v>Milieu prestatie gebouw (MPG)</v>
      </c>
      <c r="H164" s="13" cm="1">
        <f t="array" ref="H164">INDEX(Maatregelen!$H$6:$H$353, MATCH($C164, Maatregelen!$C$6:$C$353), 0)</f>
        <v>0</v>
      </c>
      <c r="I164" s="43" t="str" cm="1">
        <f t="array" ref="I164">IF(Tabel1[[#This Row],[Hulpkolom link]]&lt;&gt;0, HYPERLINK(INDEX(Maatregelen!$H$6:$H$353, MATCH($C164, Maatregelen!$C$6:$C$353), 0),"LINK"), "")</f>
        <v/>
      </c>
      <c r="J164" s="8"/>
      <c r="K164" s="3"/>
    </row>
    <row r="165" spans="1:11" x14ac:dyDescent="0.3">
      <c r="A165" s="3"/>
      <c r="B165" s="9"/>
      <c r="C165" s="13">
        <f>Maatregelen!$C149</f>
        <v>144</v>
      </c>
      <c r="D165" s="15" t="str" cm="1">
        <f t="array" ref="D165">INDEX(Maatregelen!$D$6:$D$353, MATCH($C165, Maatregelen!$C$6:$C$353), 0)</f>
        <v>Biosbased kozijnen in plaats van kunststof/staal kozijnen</v>
      </c>
      <c r="E165" s="15" t="str" cm="1">
        <f t="array" ref="E165">INDEX(Maatregelen!$E$6:$E$353, MATCH($C165, Maatregelen!$C$6:$C$353), 0)</f>
        <v>Gebouw</v>
      </c>
      <c r="F165" s="15" t="str" cm="1">
        <f t="array" ref="F165">INDEX(Maatregelen!$F$6:$F$353, MATCH($C165, Maatregelen!$C$6:$C$353), 0)</f>
        <v>Materialisering</v>
      </c>
      <c r="G165" s="15" t="str" cm="1">
        <f t="array" ref="G165">INDEX(Maatregelen!$G$6:$G$353, MATCH($C165, Maatregelen!$C$6:$C$353), 0)</f>
        <v>Milieu prestatie gebouw (MPG)</v>
      </c>
      <c r="H165" s="13" t="str" cm="1">
        <f t="array" ref="H165">INDEX(Maatregelen!$H$6:$H$353, MATCH($C165, Maatregelen!$C$6:$C$353), 0)</f>
        <v>https://www.cobouw.nl/322331/eureka-een-raamkozijn-als-provocatie /  https://www.smartcirculair.com/bouwen-met-kalkhennep/</v>
      </c>
      <c r="I165" s="43" t="str" cm="1">
        <f t="array" ref="I165">IF(Tabel1[[#This Row],[Hulpkolom link]]&lt;&gt;0, HYPERLINK(INDEX(Maatregelen!$H$6:$H$353, MATCH($C165, Maatregelen!$C$6:$C$353), 0),"LINK"), "")</f>
        <v>LINK</v>
      </c>
      <c r="J165" s="8"/>
      <c r="K165" s="3"/>
    </row>
    <row r="166" spans="1:11" x14ac:dyDescent="0.3">
      <c r="A166" s="3"/>
      <c r="B166" s="9"/>
      <c r="C166" s="13">
        <f>Maatregelen!$C150</f>
        <v>145</v>
      </c>
      <c r="D166" s="15" t="str" cm="1">
        <f t="array" ref="D166">INDEX(Maatregelen!$D$6:$D$353, MATCH($C166, Maatregelen!$C$6:$C$353), 0)</f>
        <v>Materialen met een lage milieu-impact, zoals gerecycleerde bouwmaterialen, biobased materialen (zoals hout en bamboe), en prefabricatie in plaats van conventionele materialen</v>
      </c>
      <c r="E166" s="15" t="str" cm="1">
        <f t="array" ref="E166">INDEX(Maatregelen!$E$6:$E$353, MATCH($C166, Maatregelen!$C$6:$C$353), 0)</f>
        <v>Gebouw</v>
      </c>
      <c r="F166" s="15" t="str" cm="1">
        <f t="array" ref="F166">INDEX(Maatregelen!$F$6:$F$353, MATCH($C166, Maatregelen!$C$6:$C$353), 0)</f>
        <v>Materialisering</v>
      </c>
      <c r="G166" s="15" t="str" cm="1">
        <f t="array" ref="G166">INDEX(Maatregelen!$G$6:$G$353, MATCH($C166, Maatregelen!$C$6:$C$353), 0)</f>
        <v>Milieu prestatie gebouw (MPG)</v>
      </c>
      <c r="H166" s="13" cm="1">
        <f t="array" ref="H166">INDEX(Maatregelen!$H$6:$H$353, MATCH($C166, Maatregelen!$C$6:$C$353), 0)</f>
        <v>0</v>
      </c>
      <c r="I166" s="43" t="str" cm="1">
        <f t="array" ref="I166">IF(Tabel1[[#This Row],[Hulpkolom link]]&lt;&gt;0, HYPERLINK(INDEX(Maatregelen!$H$6:$H$353, MATCH($C166, Maatregelen!$C$6:$C$353), 0),"LINK"), "")</f>
        <v/>
      </c>
      <c r="J166" s="8"/>
      <c r="K166" s="3"/>
    </row>
    <row r="167" spans="1:11" x14ac:dyDescent="0.3">
      <c r="A167" s="3"/>
      <c r="B167" s="9"/>
      <c r="C167" s="13">
        <f>Maatregelen!$C151</f>
        <v>146</v>
      </c>
      <c r="D167" s="15" t="str" cm="1">
        <f t="array" ref="D167">INDEX(Maatregelen!$D$6:$D$353, MATCH($C167, Maatregelen!$C$6:$C$353), 0)</f>
        <v>Ontwerp met kolommen in plaats van dragende muren om materiaal te besparen</v>
      </c>
      <c r="E167" s="15" t="str" cm="1">
        <f t="array" ref="E167">INDEX(Maatregelen!$E$6:$E$353, MATCH($C167, Maatregelen!$C$6:$C$353), 0)</f>
        <v>Gebouw</v>
      </c>
      <c r="F167" s="15" t="str" cm="1">
        <f t="array" ref="F167">INDEX(Maatregelen!$F$6:$F$353, MATCH($C167, Maatregelen!$C$6:$C$353), 0)</f>
        <v>Ontwerpkeuzes</v>
      </c>
      <c r="G167" s="15" t="str" cm="1">
        <f t="array" ref="G167">INDEX(Maatregelen!$G$6:$G$353, MATCH($C167, Maatregelen!$C$6:$C$353), 0)</f>
        <v>Milieu prestatie gebouw (MPG)</v>
      </c>
      <c r="H167" s="13" cm="1">
        <f t="array" ref="H167">INDEX(Maatregelen!$H$6:$H$353, MATCH($C167, Maatregelen!$C$6:$C$353), 0)</f>
        <v>0</v>
      </c>
      <c r="I167" s="43" t="str" cm="1">
        <f t="array" ref="I167">IF(Tabel1[[#This Row],[Hulpkolom link]]&lt;&gt;0, HYPERLINK(INDEX(Maatregelen!$H$6:$H$353, MATCH($C167, Maatregelen!$C$6:$C$353), 0),"LINK"), "")</f>
        <v/>
      </c>
      <c r="J167" s="8"/>
      <c r="K167" s="3"/>
    </row>
    <row r="168" spans="1:11" x14ac:dyDescent="0.3">
      <c r="A168" s="3"/>
      <c r="B168" s="9"/>
      <c r="C168" s="13">
        <f>Maatregelen!$C152</f>
        <v>147</v>
      </c>
      <c r="D168" s="15" t="str" cm="1">
        <f t="array" ref="D168">INDEX(Maatregelen!$D$6:$D$353, MATCH($C168, Maatregelen!$C$6:$C$353), 0)</f>
        <v>Minder installaties toepassen door slimme orientatie en juist gebruik ventilatie en isolatie in plaats van veel installaties toepassen</v>
      </c>
      <c r="E168" s="15" t="str" cm="1">
        <f t="array" ref="E168">INDEX(Maatregelen!$E$6:$E$353, MATCH($C168, Maatregelen!$C$6:$C$353), 0)</f>
        <v>Gebouw</v>
      </c>
      <c r="F168" s="15" t="str" cm="1">
        <f t="array" ref="F168">INDEX(Maatregelen!$F$6:$F$353, MATCH($C168, Maatregelen!$C$6:$C$353), 0)</f>
        <v>Materialisering</v>
      </c>
      <c r="G168" s="15" t="str" cm="1">
        <f t="array" ref="G168">INDEX(Maatregelen!$G$6:$G$353, MATCH($C168, Maatregelen!$C$6:$C$353), 0)</f>
        <v>Milieu prestatie gebouw (MPG)</v>
      </c>
      <c r="H168" s="13" cm="1">
        <f t="array" ref="H168">INDEX(Maatregelen!$H$6:$H$353, MATCH($C168, Maatregelen!$C$6:$C$353), 0)</f>
        <v>0</v>
      </c>
      <c r="I168" s="43" t="str" cm="1">
        <f t="array" ref="I168">IF(Tabel1[[#This Row],[Hulpkolom link]]&lt;&gt;0, HYPERLINK(INDEX(Maatregelen!$H$6:$H$353, MATCH($C168, Maatregelen!$C$6:$C$353), 0),"LINK"), "")</f>
        <v/>
      </c>
      <c r="J168" s="8"/>
      <c r="K168" s="3"/>
    </row>
    <row r="169" spans="1:11" x14ac:dyDescent="0.3">
      <c r="A169" s="3"/>
      <c r="B169" s="9"/>
      <c r="C169" s="13">
        <f>Maatregelen!$C153</f>
        <v>148</v>
      </c>
      <c r="D169" s="15" t="str" cm="1">
        <f t="array" ref="D169">INDEX(Maatregelen!$D$6:$D$353, MATCH($C169, Maatregelen!$C$6:$C$353), 0)</f>
        <v>Sedum daken in plaats van traditionele daken zonder groenvoorziening</v>
      </c>
      <c r="E169" s="15" t="str" cm="1">
        <f t="array" ref="E169">INDEX(Maatregelen!$E$6:$E$353, MATCH($C169, Maatregelen!$C$6:$C$353), 0)</f>
        <v>Gebouw</v>
      </c>
      <c r="F169" s="15" t="str" cm="1">
        <f t="array" ref="F169">INDEX(Maatregelen!$F$6:$F$353, MATCH($C169, Maatregelen!$C$6:$C$353), 0)</f>
        <v>Materialisering</v>
      </c>
      <c r="G169" s="15" t="str" cm="1">
        <f t="array" ref="G169">INDEX(Maatregelen!$G$6:$G$353, MATCH($C169, Maatregelen!$C$6:$C$353), 0)</f>
        <v>Milieu prestatie gebouw (MPG)</v>
      </c>
      <c r="H169" s="13" cm="1">
        <f t="array" ref="H169">INDEX(Maatregelen!$H$6:$H$353, MATCH($C169, Maatregelen!$C$6:$C$353), 0)</f>
        <v>0</v>
      </c>
      <c r="I169" s="43" t="str" cm="1">
        <f t="array" ref="I169">IF(Tabel1[[#This Row],[Hulpkolom link]]&lt;&gt;0, HYPERLINK(INDEX(Maatregelen!$H$6:$H$353, MATCH($C169, Maatregelen!$C$6:$C$353), 0),"LINK"), "")</f>
        <v/>
      </c>
      <c r="J169" s="8"/>
      <c r="K169" s="3"/>
    </row>
    <row r="170" spans="1:11" x14ac:dyDescent="0.3">
      <c r="A170" s="3"/>
      <c r="B170" s="9"/>
      <c r="C170" s="13">
        <f>Maatregelen!$C154</f>
        <v>149</v>
      </c>
      <c r="D170" s="15" t="str" cm="1">
        <f t="array" ref="D170">INDEX(Maatregelen!$D$6:$D$353, MATCH($C170, Maatregelen!$C$6:$C$353), 0)</f>
        <v>Strotec in wanden en vloeren in plaats van reguliere isolatie</v>
      </c>
      <c r="E170" s="15" t="str" cm="1">
        <f t="array" ref="E170">INDEX(Maatregelen!$E$6:$E$353, MATCH($C170, Maatregelen!$C$6:$C$353), 0)</f>
        <v>Gebouw</v>
      </c>
      <c r="F170" s="15" t="str" cm="1">
        <f t="array" ref="F170">INDEX(Maatregelen!$F$6:$F$353, MATCH($C170, Maatregelen!$C$6:$C$353), 0)</f>
        <v>Materialisering</v>
      </c>
      <c r="G170" s="15" t="str" cm="1">
        <f t="array" ref="G170">INDEX(Maatregelen!$G$6:$G$353, MATCH($C170, Maatregelen!$C$6:$C$353), 0)</f>
        <v>Milieu prestatie gebouw (MPG)</v>
      </c>
      <c r="H170" s="13" t="str" cm="1">
        <f t="array" ref="H170">INDEX(Maatregelen!$H$6:$H$353, MATCH($C170, Maatregelen!$C$6:$C$353), 0)</f>
        <v>https://www.strotec.nl/</v>
      </c>
      <c r="I170" s="43" t="str" cm="1">
        <f t="array" ref="I170">IF(Tabel1[[#This Row],[Hulpkolom link]]&lt;&gt;0, HYPERLINK(INDEX(Maatregelen!$H$6:$H$353, MATCH($C170, Maatregelen!$C$6:$C$353), 0),"LINK"), "")</f>
        <v>LINK</v>
      </c>
      <c r="J170" s="8"/>
      <c r="K170" s="3"/>
    </row>
    <row r="171" spans="1:11" x14ac:dyDescent="0.3">
      <c r="A171" s="3"/>
      <c r="B171" s="9"/>
      <c r="C171" s="13">
        <f>Maatregelen!$C155</f>
        <v>150</v>
      </c>
      <c r="D171" s="15" t="str" cm="1">
        <f t="array" ref="D171">INDEX(Maatregelen!$D$6:$D$353, MATCH($C171, Maatregelen!$C$6:$C$353), 0)</f>
        <v>Materialen met een hoger recyclingpercentage, waaronder betonelementen met 30% gerecycled betongranulaat (voor onder andere de fundering) in plaats van puur virgin beton</v>
      </c>
      <c r="E171" s="15" t="str" cm="1">
        <f t="array" ref="E171">INDEX(Maatregelen!$E$6:$E$353, MATCH($C171, Maatregelen!$C$6:$C$353), 0)</f>
        <v>Gebouw</v>
      </c>
      <c r="F171" s="15" t="str" cm="1">
        <f t="array" ref="F171">INDEX(Maatregelen!$F$6:$F$353, MATCH($C171, Maatregelen!$C$6:$C$353), 0)</f>
        <v>Materialisering</v>
      </c>
      <c r="G171" s="15" t="str" cm="1">
        <f t="array" ref="G171">INDEX(Maatregelen!$G$6:$G$353, MATCH($C171, Maatregelen!$C$6:$C$353), 0)</f>
        <v>Milieu prestatie gebouw (MPG)</v>
      </c>
      <c r="H171" s="13" cm="1">
        <f t="array" ref="H171">INDEX(Maatregelen!$H$6:$H$353, MATCH($C171, Maatregelen!$C$6:$C$353), 0)</f>
        <v>0</v>
      </c>
      <c r="I171" s="43" t="str" cm="1">
        <f t="array" ref="I171">IF(Tabel1[[#This Row],[Hulpkolom link]]&lt;&gt;0, HYPERLINK(INDEX(Maatregelen!$H$6:$H$353, MATCH($C171, Maatregelen!$C$6:$C$353), 0),"LINK"), "")</f>
        <v/>
      </c>
      <c r="J171" s="8"/>
      <c r="K171" s="3"/>
    </row>
    <row r="172" spans="1:11" x14ac:dyDescent="0.3">
      <c r="A172" s="3"/>
      <c r="B172" s="9"/>
      <c r="C172" s="13">
        <f>Maatregelen!$C156</f>
        <v>151</v>
      </c>
      <c r="D172" s="15" t="str" cm="1">
        <f t="array" ref="D172">INDEX(Maatregelen!$D$6:$D$353, MATCH($C172, Maatregelen!$C$6:$C$353), 0)</f>
        <v>Optimaliseer het energieverbruik tijdens het gebruik van het gebouw door een passief ontwerp (bijvoorbeeld goede isolatie en juiste zon-oriëntatie)</v>
      </c>
      <c r="E172" s="15" t="str" cm="1">
        <f t="array" ref="E172">INDEX(Maatregelen!$E$6:$E$353, MATCH($C172, Maatregelen!$C$6:$C$353), 0)</f>
        <v>Gebouw</v>
      </c>
      <c r="F172" s="15" t="str" cm="1">
        <f t="array" ref="F172">INDEX(Maatregelen!$F$6:$F$353, MATCH($C172, Maatregelen!$C$6:$C$353), 0)</f>
        <v>Ontwerpkeuzes</v>
      </c>
      <c r="G172" s="15" t="str" cm="1">
        <f t="array" ref="G172">INDEX(Maatregelen!$G$6:$G$353, MATCH($C172, Maatregelen!$C$6:$C$353), 0)</f>
        <v>Milieu prestatie gebouw (MPG)</v>
      </c>
      <c r="H172" s="13" cm="1">
        <f t="array" ref="H172">INDEX(Maatregelen!$H$6:$H$353, MATCH($C172, Maatregelen!$C$6:$C$353), 0)</f>
        <v>0</v>
      </c>
      <c r="I172" s="43" t="str" cm="1">
        <f t="array" ref="I172">IF(Tabel1[[#This Row],[Hulpkolom link]]&lt;&gt;0, HYPERLINK(INDEX(Maatregelen!$H$6:$H$353, MATCH($C172, Maatregelen!$C$6:$C$353), 0),"LINK"), "")</f>
        <v/>
      </c>
      <c r="J172" s="8"/>
      <c r="K172" s="3"/>
    </row>
    <row r="173" spans="1:11" x14ac:dyDescent="0.3">
      <c r="A173" s="3"/>
      <c r="B173" s="9"/>
      <c r="C173" s="13">
        <f>Maatregelen!$C157</f>
        <v>152</v>
      </c>
      <c r="D173" s="15" t="str" cm="1">
        <f t="array" ref="D173">INDEX(Maatregelen!$D$6:$D$353, MATCH($C173, Maatregelen!$C$6:$C$353), 0)</f>
        <v>Stelregel maatvoering: hoe groter een woning, hoe lager de MPG</v>
      </c>
      <c r="E173" s="15" t="str" cm="1">
        <f t="array" ref="E173">INDEX(Maatregelen!$E$6:$E$353, MATCH($C173, Maatregelen!$C$6:$C$353), 0)</f>
        <v>Gebouw</v>
      </c>
      <c r="F173" s="15" t="str" cm="1">
        <f t="array" ref="F173">INDEX(Maatregelen!$F$6:$F$353, MATCH($C173, Maatregelen!$C$6:$C$353), 0)</f>
        <v>Ontwerpkeuzes</v>
      </c>
      <c r="G173" s="15" t="str" cm="1">
        <f t="array" ref="G173">INDEX(Maatregelen!$G$6:$G$353, MATCH($C173, Maatregelen!$C$6:$C$353), 0)</f>
        <v>Milieu prestatie gebouw (MPG)</v>
      </c>
      <c r="H173" s="13" cm="1">
        <f t="array" ref="H173">INDEX(Maatregelen!$H$6:$H$353, MATCH($C173, Maatregelen!$C$6:$C$353), 0)</f>
        <v>0</v>
      </c>
      <c r="I173" s="43" t="str" cm="1">
        <f t="array" ref="I173">IF(Tabel1[[#This Row],[Hulpkolom link]]&lt;&gt;0, HYPERLINK(INDEX(Maatregelen!$H$6:$H$353, MATCH($C173, Maatregelen!$C$6:$C$353), 0),"LINK"), "")</f>
        <v/>
      </c>
      <c r="J173" s="8"/>
      <c r="K173" s="3"/>
    </row>
    <row r="174" spans="1:11" x14ac:dyDescent="0.3">
      <c r="A174" s="3"/>
      <c r="B174" s="9"/>
      <c r="C174" s="13">
        <f>Maatregelen!$C158</f>
        <v>153</v>
      </c>
      <c r="D174" s="15" t="str" cm="1">
        <f t="array" ref="D174">INDEX(Maatregelen!$D$6:$D$353, MATCH($C174, Maatregelen!$C$6:$C$353), 0)</f>
        <v>Stelregel vormverhouding: hoe 'vierkanter' een complex, hoe lager de MPG</v>
      </c>
      <c r="E174" s="15" t="str" cm="1">
        <f t="array" ref="E174">INDEX(Maatregelen!$E$6:$E$353, MATCH($C174, Maatregelen!$C$6:$C$353), 0)</f>
        <v>Gebouw</v>
      </c>
      <c r="F174" s="15" t="str" cm="1">
        <f t="array" ref="F174">INDEX(Maatregelen!$F$6:$F$353, MATCH($C174, Maatregelen!$C$6:$C$353), 0)</f>
        <v>Ontwerpkeuzes</v>
      </c>
      <c r="G174" s="15" t="str" cm="1">
        <f t="array" ref="G174">INDEX(Maatregelen!$G$6:$G$353, MATCH($C174, Maatregelen!$C$6:$C$353), 0)</f>
        <v>Milieu prestatie gebouw (MPG)</v>
      </c>
      <c r="H174" s="13" cm="1">
        <f t="array" ref="H174">INDEX(Maatregelen!$H$6:$H$353, MATCH($C174, Maatregelen!$C$6:$C$353), 0)</f>
        <v>0</v>
      </c>
      <c r="I174" s="43" t="str" cm="1">
        <f t="array" ref="I174">IF(Tabel1[[#This Row],[Hulpkolom link]]&lt;&gt;0, HYPERLINK(INDEX(Maatregelen!$H$6:$H$353, MATCH($C174, Maatregelen!$C$6:$C$353), 0),"LINK"), "")</f>
        <v/>
      </c>
      <c r="J174" s="8"/>
      <c r="K174" s="3"/>
    </row>
    <row r="175" spans="1:11" x14ac:dyDescent="0.3">
      <c r="A175" s="3"/>
      <c r="B175" s="9"/>
      <c r="C175" s="13">
        <f>Maatregelen!$C159</f>
        <v>154</v>
      </c>
      <c r="D175" s="15" t="str" cm="1">
        <f t="array" ref="D175">INDEX(Maatregelen!$D$6:$D$353, MATCH($C175, Maatregelen!$C$6:$C$353), 0)</f>
        <v>Stelregel gesloten vs open geveloppervlak: hoe kleiner het open geveloppervlak (minder beglazing), hoe beter</v>
      </c>
      <c r="E175" s="15" t="str" cm="1">
        <f t="array" ref="E175">INDEX(Maatregelen!$E$6:$E$353, MATCH($C175, Maatregelen!$C$6:$C$353), 0)</f>
        <v>Gebouw</v>
      </c>
      <c r="F175" s="15" t="str" cm="1">
        <f t="array" ref="F175">INDEX(Maatregelen!$F$6:$F$353, MATCH($C175, Maatregelen!$C$6:$C$353), 0)</f>
        <v>Ontwerpkeuzes</v>
      </c>
      <c r="G175" s="15" t="str" cm="1">
        <f t="array" ref="G175">INDEX(Maatregelen!$G$6:$G$353, MATCH($C175, Maatregelen!$C$6:$C$353), 0)</f>
        <v>Milieu prestatie gebouw (MPG)</v>
      </c>
      <c r="H175" s="13" cm="1">
        <f t="array" ref="H175">INDEX(Maatregelen!$H$6:$H$353, MATCH($C175, Maatregelen!$C$6:$C$353), 0)</f>
        <v>0</v>
      </c>
      <c r="I175" s="43" t="str" cm="1">
        <f t="array" ref="I175">IF(Tabel1[[#This Row],[Hulpkolom link]]&lt;&gt;0, HYPERLINK(INDEX(Maatregelen!$H$6:$H$353, MATCH($C175, Maatregelen!$C$6:$C$353), 0),"LINK"), "")</f>
        <v/>
      </c>
      <c r="J175" s="8"/>
      <c r="K175" s="3"/>
    </row>
    <row r="176" spans="1:11" x14ac:dyDescent="0.3">
      <c r="A176" s="3"/>
      <c r="B176" s="9"/>
      <c r="C176" s="13">
        <f>Maatregelen!$C160</f>
        <v>155</v>
      </c>
      <c r="D176" s="15" t="str" cm="1">
        <f t="array" ref="D176">INDEX(Maatregelen!$D$6:$D$353, MATCH($C176, Maatregelen!$C$6:$C$353), 0)</f>
        <v>Stelregel materiaalkeuze: kies materialen met een biobased oorsprong, hergebruikte oorsprong of met gerecyclede content</v>
      </c>
      <c r="E176" s="15" t="str" cm="1">
        <f t="array" ref="E176">INDEX(Maatregelen!$E$6:$E$353, MATCH($C176, Maatregelen!$C$6:$C$353), 0)</f>
        <v>Gebouw</v>
      </c>
      <c r="F176" s="15" t="str" cm="1">
        <f t="array" ref="F176">INDEX(Maatregelen!$F$6:$F$353, MATCH($C176, Maatregelen!$C$6:$C$353), 0)</f>
        <v>Ontwerpkeuzes</v>
      </c>
      <c r="G176" s="15" t="str" cm="1">
        <f t="array" ref="G176">INDEX(Maatregelen!$G$6:$G$353, MATCH($C176, Maatregelen!$C$6:$C$353), 0)</f>
        <v>Milieu prestatie gebouw (MPG)</v>
      </c>
      <c r="H176" s="13" cm="1">
        <f t="array" ref="H176">INDEX(Maatregelen!$H$6:$H$353, MATCH($C176, Maatregelen!$C$6:$C$353), 0)</f>
        <v>0</v>
      </c>
      <c r="I176" s="43" t="str" cm="1">
        <f t="array" ref="I176">IF(Tabel1[[#This Row],[Hulpkolom link]]&lt;&gt;0, HYPERLINK(INDEX(Maatregelen!$H$6:$H$353, MATCH($C176, Maatregelen!$C$6:$C$353), 0),"LINK"), "")</f>
        <v/>
      </c>
      <c r="J176" s="8"/>
      <c r="K176" s="3"/>
    </row>
    <row r="177" spans="1:11" x14ac:dyDescent="0.3">
      <c r="A177" s="3"/>
      <c r="B177" s="9"/>
      <c r="C177" s="13">
        <f>Maatregelen!$C161</f>
        <v>156</v>
      </c>
      <c r="D177" s="15" t="str" cm="1">
        <f t="array" ref="D177">INDEX(Maatregelen!$D$6:$D$353, MATCH($C177, Maatregelen!$C$6:$C$353), 0)</f>
        <v>Stelregel installatiekeuze: kies voor duurzame energieopwekking middels een installatie die zelf weinig milieu-impact heeft</v>
      </c>
      <c r="E177" s="15" t="str" cm="1">
        <f t="array" ref="E177">INDEX(Maatregelen!$E$6:$E$353, MATCH($C177, Maatregelen!$C$6:$C$353), 0)</f>
        <v>Gebouw</v>
      </c>
      <c r="F177" s="15" t="str" cm="1">
        <f t="array" ref="F177">INDEX(Maatregelen!$F$6:$F$353, MATCH($C177, Maatregelen!$C$6:$C$353), 0)</f>
        <v>Ontwerpkeuzes</v>
      </c>
      <c r="G177" s="15" t="str" cm="1">
        <f t="array" ref="G177">INDEX(Maatregelen!$G$6:$G$353, MATCH($C177, Maatregelen!$C$6:$C$353), 0)</f>
        <v>Milieu prestatie gebouw (MPG)</v>
      </c>
      <c r="H177" s="13" cm="1">
        <f t="array" ref="H177">INDEX(Maatregelen!$H$6:$H$353, MATCH($C177, Maatregelen!$C$6:$C$353), 0)</f>
        <v>0</v>
      </c>
      <c r="I177" s="43" t="str" cm="1">
        <f t="array" ref="I177">IF(Tabel1[[#This Row],[Hulpkolom link]]&lt;&gt;0, HYPERLINK(INDEX(Maatregelen!$H$6:$H$353, MATCH($C177, Maatregelen!$C$6:$C$353), 0),"LINK"), "")</f>
        <v/>
      </c>
      <c r="J177" s="8"/>
      <c r="K177" s="3"/>
    </row>
    <row r="178" spans="1:11" ht="28.8" x14ac:dyDescent="0.3">
      <c r="A178" s="3"/>
      <c r="B178" s="9"/>
      <c r="C178" s="13">
        <f>Maatregelen!$C162</f>
        <v>157</v>
      </c>
      <c r="D178" s="15" t="str" cm="1">
        <f t="array" ref="D178">INDEX(Maatregelen!$D$6:$D$353, MATCH($C178, Maatregelen!$C$6:$C$353), 0)</f>
        <v xml:space="preserve">Stelregel scope: (her)overweeg de inzet van (nieuwe) materialen Zijn gebouwonderdelen echt (nieuw) nodig of kunnen deze behouden blijven, slanker geconstrueerd of zelfs achterwege gelaten worden?  </v>
      </c>
      <c r="E178" s="15" t="str" cm="1">
        <f t="array" ref="E178">INDEX(Maatregelen!$E$6:$E$353, MATCH($C178, Maatregelen!$C$6:$C$353), 0)</f>
        <v>Gebouw</v>
      </c>
      <c r="F178" s="15" t="str" cm="1">
        <f t="array" ref="F178">INDEX(Maatregelen!$F$6:$F$353, MATCH($C178, Maatregelen!$C$6:$C$353), 0)</f>
        <v>Ontwerpkeuzes</v>
      </c>
      <c r="G178" s="15" t="str" cm="1">
        <f t="array" ref="G178">INDEX(Maatregelen!$G$6:$G$353, MATCH($C178, Maatregelen!$C$6:$C$353), 0)</f>
        <v>Milieu prestatie gebouw (MPG)</v>
      </c>
      <c r="H178" s="13" cm="1">
        <f t="array" ref="H178">INDEX(Maatregelen!$H$6:$H$353, MATCH($C178, Maatregelen!$C$6:$C$353), 0)</f>
        <v>0</v>
      </c>
      <c r="I178" s="43" t="str" cm="1">
        <f t="array" ref="I178">IF(Tabel1[[#This Row],[Hulpkolom link]]&lt;&gt;0, HYPERLINK(INDEX(Maatregelen!$H$6:$H$353, MATCH($C178, Maatregelen!$C$6:$C$353), 0),"LINK"), "")</f>
        <v/>
      </c>
      <c r="J178" s="8"/>
      <c r="K178" s="3"/>
    </row>
    <row r="179" spans="1:11" x14ac:dyDescent="0.3">
      <c r="A179" s="3"/>
      <c r="B179" s="9"/>
      <c r="C179" s="13">
        <f>Maatregelen!$C163</f>
        <v>158</v>
      </c>
      <c r="D179" s="15" t="str" cm="1">
        <f t="array" ref="D179">INDEX(Maatregelen!$D$6:$D$353, MATCH($C179, Maatregelen!$C$6:$C$353), 0)</f>
        <v>Benut het beschikbare aan materialen</v>
      </c>
      <c r="E179" s="15" t="str" cm="1">
        <f t="array" ref="E179">INDEX(Maatregelen!$E$6:$E$353, MATCH($C179, Maatregelen!$C$6:$C$353), 0)</f>
        <v>Gebouw</v>
      </c>
      <c r="F179" s="15" t="str" cm="1">
        <f t="array" ref="F179">INDEX(Maatregelen!$F$6:$F$353, MATCH($C179, Maatregelen!$C$6:$C$353), 0)</f>
        <v>Ontwerpkeuzes</v>
      </c>
      <c r="G179" s="15" t="str" cm="1">
        <f t="array" ref="G179">INDEX(Maatregelen!$G$6:$G$353, MATCH($C179, Maatregelen!$C$6:$C$353), 0)</f>
        <v>Milieu prestatie gebouw (MPG)</v>
      </c>
      <c r="H179" s="13" cm="1">
        <f t="array" ref="H179">INDEX(Maatregelen!$H$6:$H$353, MATCH($C179, Maatregelen!$C$6:$C$353), 0)</f>
        <v>0</v>
      </c>
      <c r="I179" s="43" t="str" cm="1">
        <f t="array" ref="I179">IF(Tabel1[[#This Row],[Hulpkolom link]]&lt;&gt;0, HYPERLINK(INDEX(Maatregelen!$H$6:$H$353, MATCH($C179, Maatregelen!$C$6:$C$353), 0),"LINK"), "")</f>
        <v/>
      </c>
      <c r="J179" s="8"/>
      <c r="K179" s="3"/>
    </row>
    <row r="180" spans="1:11" x14ac:dyDescent="0.3">
      <c r="A180" s="3"/>
      <c r="B180" s="9"/>
      <c r="C180" s="13">
        <f>Maatregelen!$C164</f>
        <v>159</v>
      </c>
      <c r="D180" s="15" t="str" cm="1">
        <f t="array" ref="D180">INDEX(Maatregelen!$D$6:$D$353, MATCH($C180, Maatregelen!$C$6:$C$353), 0)</f>
        <v>Gebruik hernieuwbare materialen</v>
      </c>
      <c r="E180" s="15" t="str" cm="1">
        <f t="array" ref="E180">INDEX(Maatregelen!$E$6:$E$353, MATCH($C180, Maatregelen!$C$6:$C$353), 0)</f>
        <v>Gebouw</v>
      </c>
      <c r="F180" s="15" t="str" cm="1">
        <f t="array" ref="F180">INDEX(Maatregelen!$F$6:$F$353, MATCH($C180, Maatregelen!$C$6:$C$353), 0)</f>
        <v>Ontwerpkeuzes</v>
      </c>
      <c r="G180" s="15" t="str" cm="1">
        <f t="array" ref="G180">INDEX(Maatregelen!$G$6:$G$353, MATCH($C180, Maatregelen!$C$6:$C$353), 0)</f>
        <v>Milieu prestatie gebouw (MPG)</v>
      </c>
      <c r="H180" s="13" cm="1">
        <f t="array" ref="H180">INDEX(Maatregelen!$H$6:$H$353, MATCH($C180, Maatregelen!$C$6:$C$353), 0)</f>
        <v>0</v>
      </c>
      <c r="I180" s="43" t="str" cm="1">
        <f t="array" ref="I180">IF(Tabel1[[#This Row],[Hulpkolom link]]&lt;&gt;0, HYPERLINK(INDEX(Maatregelen!$H$6:$H$353, MATCH($C180, Maatregelen!$C$6:$C$353), 0),"LINK"), "")</f>
        <v/>
      </c>
      <c r="J180" s="8"/>
      <c r="K180" s="3"/>
    </row>
    <row r="181" spans="1:11" x14ac:dyDescent="0.3">
      <c r="A181" s="3"/>
      <c r="B181" s="9"/>
      <c r="C181" s="13">
        <f>Maatregelen!$C165</f>
        <v>160</v>
      </c>
      <c r="D181" s="15" t="str" cm="1">
        <f t="array" ref="D181">INDEX(Maatregelen!$D$6:$D$353, MATCH($C181, Maatregelen!$C$6:$C$353), 0)</f>
        <v xml:space="preserve">Minimaliseer de milieu-impact   </v>
      </c>
      <c r="E181" s="15" t="str" cm="1">
        <f t="array" ref="E181">INDEX(Maatregelen!$E$6:$E$353, MATCH($C181, Maatregelen!$C$6:$C$353), 0)</f>
        <v>Gebouw</v>
      </c>
      <c r="F181" s="15" t="str" cm="1">
        <f t="array" ref="F181">INDEX(Maatregelen!$F$6:$F$353, MATCH($C181, Maatregelen!$C$6:$C$353), 0)</f>
        <v>Ontwerpkeuzes</v>
      </c>
      <c r="G181" s="15" t="str" cm="1">
        <f t="array" ref="G181">INDEX(Maatregelen!$G$6:$G$353, MATCH($C181, Maatregelen!$C$6:$C$353), 0)</f>
        <v>Milieu prestatie gebouw (MPG)</v>
      </c>
      <c r="H181" s="13" cm="1">
        <f t="array" ref="H181">INDEX(Maatregelen!$H$6:$H$353, MATCH($C181, Maatregelen!$C$6:$C$353), 0)</f>
        <v>0</v>
      </c>
      <c r="I181" s="43" t="str" cm="1">
        <f t="array" ref="I181">IF(Tabel1[[#This Row],[Hulpkolom link]]&lt;&gt;0, HYPERLINK(INDEX(Maatregelen!$H$6:$H$353, MATCH($C181, Maatregelen!$C$6:$C$353), 0),"LINK"), "")</f>
        <v/>
      </c>
      <c r="J181" s="8"/>
      <c r="K181" s="3"/>
    </row>
    <row r="182" spans="1:11" x14ac:dyDescent="0.3">
      <c r="A182" s="3"/>
      <c r="B182" s="9"/>
      <c r="C182" s="13">
        <f>Maatregelen!$C166</f>
        <v>161</v>
      </c>
      <c r="D182" s="15" t="str" cm="1">
        <f t="array" ref="D182">INDEX(Maatregelen!$D$6:$D$353, MATCH($C182, Maatregelen!$C$6:$C$353), 0)</f>
        <v>Creëer een voorwaarde voor lange cycli</v>
      </c>
      <c r="E182" s="15" t="str" cm="1">
        <f t="array" ref="E182">INDEX(Maatregelen!$E$6:$E$353, MATCH($C182, Maatregelen!$C$6:$C$353), 0)</f>
        <v>Gebouw</v>
      </c>
      <c r="F182" s="15" t="str" cm="1">
        <f t="array" ref="F182">INDEX(Maatregelen!$F$6:$F$353, MATCH($C182, Maatregelen!$C$6:$C$353), 0)</f>
        <v>Ontwerpkeuzes</v>
      </c>
      <c r="G182" s="15" t="str" cm="1">
        <f t="array" ref="G182">INDEX(Maatregelen!$G$6:$G$353, MATCH($C182, Maatregelen!$C$6:$C$353), 0)</f>
        <v>Milieu prestatie gebouw (MPG)</v>
      </c>
      <c r="H182" s="13" cm="1">
        <f t="array" ref="H182">INDEX(Maatregelen!$H$6:$H$353, MATCH($C182, Maatregelen!$C$6:$C$353), 0)</f>
        <v>0</v>
      </c>
      <c r="I182" s="43" t="str" cm="1">
        <f t="array" ref="I182">IF(Tabel1[[#This Row],[Hulpkolom link]]&lt;&gt;0, HYPERLINK(INDEX(Maatregelen!$H$6:$H$353, MATCH($C182, Maatregelen!$C$6:$C$353), 0),"LINK"), "")</f>
        <v/>
      </c>
      <c r="J182" s="8"/>
      <c r="K182" s="3"/>
    </row>
    <row r="183" spans="1:11" x14ac:dyDescent="0.3">
      <c r="A183" s="3"/>
      <c r="B183" s="9"/>
      <c r="C183" s="13">
        <f>Maatregelen!$C167</f>
        <v>162</v>
      </c>
      <c r="D183" s="15" t="str" cm="1">
        <f t="array" ref="D183">INDEX(Maatregelen!$D$6:$D$353, MATCH($C183, Maatregelen!$C$6:$C$353), 0)</f>
        <v xml:space="preserve">Creëer voorwaarden voor toekomstige cycli  </v>
      </c>
      <c r="E183" s="15" t="str" cm="1">
        <f t="array" ref="E183">INDEX(Maatregelen!$E$6:$E$353, MATCH($C183, Maatregelen!$C$6:$C$353), 0)</f>
        <v>Gebouw</v>
      </c>
      <c r="F183" s="15" t="str" cm="1">
        <f t="array" ref="F183">INDEX(Maatregelen!$F$6:$F$353, MATCH($C183, Maatregelen!$C$6:$C$353), 0)</f>
        <v>Ontwerpkeuzes</v>
      </c>
      <c r="G183" s="15" t="str" cm="1">
        <f t="array" ref="G183">INDEX(Maatregelen!$G$6:$G$353, MATCH($C183, Maatregelen!$C$6:$C$353), 0)</f>
        <v>Milieu prestatie gebouw (MPG)</v>
      </c>
      <c r="H183" s="13" cm="1">
        <f t="array" ref="H183">INDEX(Maatregelen!$H$6:$H$353, MATCH($C183, Maatregelen!$C$6:$C$353), 0)</f>
        <v>0</v>
      </c>
      <c r="I183" s="43" t="str" cm="1">
        <f t="array" ref="I183">IF(Tabel1[[#This Row],[Hulpkolom link]]&lt;&gt;0, HYPERLINK(INDEX(Maatregelen!$H$6:$H$353, MATCH($C183, Maatregelen!$C$6:$C$353), 0),"LINK"), "")</f>
        <v/>
      </c>
      <c r="J183" s="8"/>
      <c r="K183" s="3"/>
    </row>
    <row r="184" spans="1:11" x14ac:dyDescent="0.3">
      <c r="A184" s="3"/>
      <c r="B184" s="9"/>
      <c r="C184" s="13">
        <f>Maatregelen!$C168</f>
        <v>163</v>
      </c>
      <c r="D184" s="15" t="str" cm="1">
        <f t="array" ref="D184">INDEX(Maatregelen!$D$6:$D$353, MATCH($C184, Maatregelen!$C$6:$C$353), 0)</f>
        <v>Motiveer leveranciers tot het aanleveren van eenduidige specificaties</v>
      </c>
      <c r="E184" s="15" t="str" cm="1">
        <f t="array" ref="E184">INDEX(Maatregelen!$E$6:$E$353, MATCH($C184, Maatregelen!$C$6:$C$353), 0)</f>
        <v>Gebouw</v>
      </c>
      <c r="F184" s="15" t="str" cm="1">
        <f t="array" ref="F184">INDEX(Maatregelen!$F$6:$F$353, MATCH($C184, Maatregelen!$C$6:$C$353), 0)</f>
        <v>Ontwerpkeuzes</v>
      </c>
      <c r="G184" s="15" t="str" cm="1">
        <f t="array" ref="G184">INDEX(Maatregelen!$G$6:$G$353, MATCH($C184, Maatregelen!$C$6:$C$353), 0)</f>
        <v>Milieu prestatie gebouw (MPG)</v>
      </c>
      <c r="H184" s="13" cm="1">
        <f t="array" ref="H184">INDEX(Maatregelen!$H$6:$H$353, MATCH($C184, Maatregelen!$C$6:$C$353), 0)</f>
        <v>0</v>
      </c>
      <c r="I184" s="43" t="str" cm="1">
        <f t="array" ref="I184">IF(Tabel1[[#This Row],[Hulpkolom link]]&lt;&gt;0, HYPERLINK(INDEX(Maatregelen!$H$6:$H$353, MATCH($C184, Maatregelen!$C$6:$C$353), 0),"LINK"), "")</f>
        <v/>
      </c>
      <c r="J184" s="8"/>
      <c r="K184" s="3"/>
    </row>
    <row r="185" spans="1:11" x14ac:dyDescent="0.3">
      <c r="A185" s="3"/>
      <c r="B185" s="9"/>
      <c r="C185" s="13">
        <f>Maatregelen!$C169</f>
        <v>164</v>
      </c>
      <c r="D185" s="15" t="str" cm="1">
        <f t="array" ref="D185">INDEX(Maatregelen!$D$6:$D$353, MATCH($C185, Maatregelen!$C$6:$C$353), 0)</f>
        <v>Zorg voor flexibiliteit in de gebouwindeling, de functie en het gebruik om de levensduur te verlengen</v>
      </c>
      <c r="E185" s="15" t="str" cm="1">
        <f t="array" ref="E185">INDEX(Maatregelen!$E$6:$E$353, MATCH($C185, Maatregelen!$C$6:$C$353), 0)</f>
        <v>Gebouw</v>
      </c>
      <c r="F185" s="15" t="str" cm="1">
        <f t="array" ref="F185">INDEX(Maatregelen!$F$6:$F$353, MATCH($C185, Maatregelen!$C$6:$C$353), 0)</f>
        <v>Ontwerpkeuzes</v>
      </c>
      <c r="G185" s="15" t="str" cm="1">
        <f t="array" ref="G185">INDEX(Maatregelen!$G$6:$G$353, MATCH($C185, Maatregelen!$C$6:$C$353), 0)</f>
        <v>Milieu prestatie gebouw (MPG)</v>
      </c>
      <c r="H185" s="13" cm="1">
        <f t="array" ref="H185">INDEX(Maatregelen!$H$6:$H$353, MATCH($C185, Maatregelen!$C$6:$C$353), 0)</f>
        <v>0</v>
      </c>
      <c r="I185" s="43" t="str" cm="1">
        <f t="array" ref="I185">IF(Tabel1[[#This Row],[Hulpkolom link]]&lt;&gt;0, HYPERLINK(INDEX(Maatregelen!$H$6:$H$353, MATCH($C185, Maatregelen!$C$6:$C$353), 0),"LINK"), "")</f>
        <v/>
      </c>
      <c r="J185" s="8"/>
      <c r="K185" s="3"/>
    </row>
    <row r="186" spans="1:11" x14ac:dyDescent="0.3">
      <c r="A186" s="3"/>
      <c r="B186" s="9"/>
      <c r="C186" s="13">
        <f>Maatregelen!$C170</f>
        <v>165</v>
      </c>
      <c r="D186" s="15" t="str" cm="1">
        <f t="array" ref="D186">INDEX(Maatregelen!$D$6:$D$353, MATCH($C186, Maatregelen!$C$6:$C$353), 0)</f>
        <v>Gebruik zo min mogelijk installaties</v>
      </c>
      <c r="E186" s="15" t="str" cm="1">
        <f t="array" ref="E186">INDEX(Maatregelen!$E$6:$E$353, MATCH($C186, Maatregelen!$C$6:$C$353), 0)</f>
        <v>Gebouw</v>
      </c>
      <c r="F186" s="15" t="str" cm="1">
        <f t="array" ref="F186">INDEX(Maatregelen!$F$6:$F$353, MATCH($C186, Maatregelen!$C$6:$C$353), 0)</f>
        <v>Ontwerpkeuzes</v>
      </c>
      <c r="G186" s="15" t="str" cm="1">
        <f t="array" ref="G186">INDEX(Maatregelen!$G$6:$G$353, MATCH($C186, Maatregelen!$C$6:$C$353), 0)</f>
        <v>Milieu prestatie gebouw (MPG)</v>
      </c>
      <c r="H186" s="13" cm="1">
        <f t="array" ref="H186">INDEX(Maatregelen!$H$6:$H$353, MATCH($C186, Maatregelen!$C$6:$C$353), 0)</f>
        <v>0</v>
      </c>
      <c r="I186" s="43" t="str" cm="1">
        <f t="array" ref="I186">IF(Tabel1[[#This Row],[Hulpkolom link]]&lt;&gt;0, HYPERLINK(INDEX(Maatregelen!$H$6:$H$353, MATCH($C186, Maatregelen!$C$6:$C$353), 0),"LINK"), "")</f>
        <v/>
      </c>
      <c r="J186" s="8"/>
      <c r="K186" s="3"/>
    </row>
    <row r="187" spans="1:11" x14ac:dyDescent="0.3">
      <c r="A187" s="3"/>
      <c r="B187" s="9"/>
      <c r="C187" s="13">
        <f>Maatregelen!$C171</f>
        <v>166</v>
      </c>
      <c r="D187" s="15" t="str" cm="1">
        <f t="array" ref="D187">INDEX(Maatregelen!$D$6:$D$353, MATCH($C187, Maatregelen!$C$6:$C$353), 0)</f>
        <v>Onderzoek of gangbare oplossingen te vervangen zijn door alternatieven met minder materiaalgebruik (dematerialisatie, materiaal efficiëntie), hoe minder materiaal hoe beter</v>
      </c>
      <c r="E187" s="15" t="str" cm="1">
        <f t="array" ref="E187">INDEX(Maatregelen!$E$6:$E$353, MATCH($C187, Maatregelen!$C$6:$C$353), 0)</f>
        <v>Gebouw</v>
      </c>
      <c r="F187" s="15" t="str" cm="1">
        <f t="array" ref="F187">INDEX(Maatregelen!$F$6:$F$353, MATCH($C187, Maatregelen!$C$6:$C$353), 0)</f>
        <v>Ontwerpkeuzes</v>
      </c>
      <c r="G187" s="15" t="str" cm="1">
        <f t="array" ref="G187">INDEX(Maatregelen!$G$6:$G$353, MATCH($C187, Maatregelen!$C$6:$C$353), 0)</f>
        <v>Milieu prestatie gebouw (MPG)</v>
      </c>
      <c r="H187" s="13" cm="1">
        <f t="array" ref="H187">INDEX(Maatregelen!$H$6:$H$353, MATCH($C187, Maatregelen!$C$6:$C$353), 0)</f>
        <v>0</v>
      </c>
      <c r="I187" s="43" t="str" cm="1">
        <f t="array" ref="I187">IF(Tabel1[[#This Row],[Hulpkolom link]]&lt;&gt;0, HYPERLINK(INDEX(Maatregelen!$H$6:$H$353, MATCH($C187, Maatregelen!$C$6:$C$353), 0),"LINK"), "")</f>
        <v/>
      </c>
      <c r="J187" s="8"/>
      <c r="K187" s="3"/>
    </row>
    <row r="188" spans="1:11" x14ac:dyDescent="0.3">
      <c r="A188" s="3"/>
      <c r="B188" s="9"/>
      <c r="C188" s="13">
        <f>Maatregelen!$C172</f>
        <v>167</v>
      </c>
      <c r="D188" s="15" t="str" cm="1">
        <f t="array" ref="D188">INDEX(Maatregelen!$D$6:$D$353, MATCH($C188, Maatregelen!$C$6:$C$353), 0)</f>
        <v xml:space="preserve">Optimaliseer constructie en systemen: de constructie en de installatietechnische systemen worden met minder materiaalgebruik ontworpen  </v>
      </c>
      <c r="E188" s="15" t="str" cm="1">
        <f t="array" ref="E188">INDEX(Maatregelen!$E$6:$E$353, MATCH($C188, Maatregelen!$C$6:$C$353), 0)</f>
        <v>Gebouw</v>
      </c>
      <c r="F188" s="15" t="str" cm="1">
        <f t="array" ref="F188">INDEX(Maatregelen!$F$6:$F$353, MATCH($C188, Maatregelen!$C$6:$C$353), 0)</f>
        <v>Ontwerpkeuzes</v>
      </c>
      <c r="G188" s="15" t="str" cm="1">
        <f t="array" ref="G188">INDEX(Maatregelen!$G$6:$G$353, MATCH($C188, Maatregelen!$C$6:$C$353), 0)</f>
        <v>Milieu prestatie gebouw (MPG)</v>
      </c>
      <c r="H188" s="13" cm="1">
        <f t="array" ref="H188">INDEX(Maatregelen!$H$6:$H$353, MATCH($C188, Maatregelen!$C$6:$C$353), 0)</f>
        <v>0</v>
      </c>
      <c r="I188" s="43" t="str" cm="1">
        <f t="array" ref="I188">IF(Tabel1[[#This Row],[Hulpkolom link]]&lt;&gt;0, HYPERLINK(INDEX(Maatregelen!$H$6:$H$353, MATCH($C188, Maatregelen!$C$6:$C$353), 0),"LINK"), "")</f>
        <v/>
      </c>
      <c r="J188" s="8"/>
      <c r="K188" s="3"/>
    </row>
    <row r="189" spans="1:11" x14ac:dyDescent="0.3">
      <c r="A189" s="3"/>
      <c r="B189" s="9"/>
      <c r="C189" s="13">
        <f>Maatregelen!$C173</f>
        <v>168</v>
      </c>
      <c r="D189" s="15" t="str" cm="1">
        <f t="array" ref="D189">INDEX(Maatregelen!$D$6:$D$353, MATCH($C189, Maatregelen!$C$6:$C$353), 0)</f>
        <v>Zoek het optimum tussen MPG en energieprestatie (Mogelijk MEPG)</v>
      </c>
      <c r="E189" s="15" t="str" cm="1">
        <f t="array" ref="E189">INDEX(Maatregelen!$E$6:$E$353, MATCH($C189, Maatregelen!$C$6:$C$353), 0)</f>
        <v>Gebouw</v>
      </c>
      <c r="F189" s="15" t="str" cm="1">
        <f t="array" ref="F189">INDEX(Maatregelen!$F$6:$F$353, MATCH($C189, Maatregelen!$C$6:$C$353), 0)</f>
        <v>Ontwerpkeuzes</v>
      </c>
      <c r="G189" s="15" t="str" cm="1">
        <f t="array" ref="G189">INDEX(Maatregelen!$G$6:$G$353, MATCH($C189, Maatregelen!$C$6:$C$353), 0)</f>
        <v>Milieu prestatie gebouw (MPG)</v>
      </c>
      <c r="H189" s="13" cm="1">
        <f t="array" ref="H189">INDEX(Maatregelen!$H$6:$H$353, MATCH($C189, Maatregelen!$C$6:$C$353), 0)</f>
        <v>0</v>
      </c>
      <c r="I189" s="43" t="str" cm="1">
        <f t="array" ref="I189">IF(Tabel1[[#This Row],[Hulpkolom link]]&lt;&gt;0, HYPERLINK(INDEX(Maatregelen!$H$6:$H$353, MATCH($C189, Maatregelen!$C$6:$C$353), 0),"LINK"), "")</f>
        <v/>
      </c>
      <c r="J189" s="8"/>
      <c r="K189" s="3"/>
    </row>
    <row r="190" spans="1:11" x14ac:dyDescent="0.3">
      <c r="A190" s="3"/>
      <c r="B190" s="9"/>
      <c r="C190" s="13">
        <f>Maatregelen!$C174</f>
        <v>169</v>
      </c>
      <c r="D190" s="15" t="str" cm="1">
        <f t="array" ref="D190">INDEX(Maatregelen!$D$6:$D$353, MATCH($C190, Maatregelen!$C$6:$C$353), 0)</f>
        <v>Verminder vloeroverspanningen</v>
      </c>
      <c r="E190" s="15" t="str" cm="1">
        <f t="array" ref="E190">INDEX(Maatregelen!$E$6:$E$353, MATCH($C190, Maatregelen!$C$6:$C$353), 0)</f>
        <v>Gebouw</v>
      </c>
      <c r="F190" s="15" t="str" cm="1">
        <f t="array" ref="F190">INDEX(Maatregelen!$F$6:$F$353, MATCH($C190, Maatregelen!$C$6:$C$353), 0)</f>
        <v>Ontwerpkeuzes</v>
      </c>
      <c r="G190" s="15" t="str" cm="1">
        <f t="array" ref="G190">INDEX(Maatregelen!$G$6:$G$353, MATCH($C190, Maatregelen!$C$6:$C$353), 0)</f>
        <v>Milieu prestatie gebouw (MPG)</v>
      </c>
      <c r="H190" s="13" cm="1">
        <f t="array" ref="H190">INDEX(Maatregelen!$H$6:$H$353, MATCH($C190, Maatregelen!$C$6:$C$353), 0)</f>
        <v>0</v>
      </c>
      <c r="I190" s="43" t="str" cm="1">
        <f t="array" ref="I190">IF(Tabel1[[#This Row],[Hulpkolom link]]&lt;&gt;0, HYPERLINK(INDEX(Maatregelen!$H$6:$H$353, MATCH($C190, Maatregelen!$C$6:$C$353), 0),"LINK"), "")</f>
        <v/>
      </c>
      <c r="J190" s="8"/>
      <c r="K190" s="3"/>
    </row>
    <row r="191" spans="1:11" x14ac:dyDescent="0.3">
      <c r="A191" s="3"/>
      <c r="B191" s="9"/>
      <c r="C191" s="13">
        <f>Maatregelen!$C175</f>
        <v>170</v>
      </c>
      <c r="D191" s="15" t="str" cm="1">
        <f t="array" ref="D191">INDEX(Maatregelen!$D$6:$D$353, MATCH($C191, Maatregelen!$C$6:$C$353), 0)</f>
        <v>Communiceren over wat wel en niet is opgenomen in de MPG-berekening om misverstanden in de praktijk te voorkomen, en toepassen van het demarcatie-rapport Nieman</v>
      </c>
      <c r="E191" s="15" t="str" cm="1">
        <f t="array" ref="E191">INDEX(Maatregelen!$E$6:$E$353, MATCH($C191, Maatregelen!$C$6:$C$353), 0)</f>
        <v>Gebouw</v>
      </c>
      <c r="F191" s="15" t="str" cm="1">
        <f t="array" ref="F191">INDEX(Maatregelen!$F$6:$F$353, MATCH($C191, Maatregelen!$C$6:$C$353), 0)</f>
        <v>Procesafspraken</v>
      </c>
      <c r="G191" s="15" t="str" cm="1">
        <f t="array" ref="G191">INDEX(Maatregelen!$G$6:$G$353, MATCH($C191, Maatregelen!$C$6:$C$353), 0)</f>
        <v>Milieu prestatie gebouw (MPG)</v>
      </c>
      <c r="H191" s="13" t="str" cm="1">
        <f t="array" ref="H191">INDEX(Maatregelen!$H$6:$H$353, MATCH($C191, Maatregelen!$C$6:$C$353), 0)</f>
        <v>Milieuprestatieberekening (milieudatabase.nl)</v>
      </c>
      <c r="I191" s="43" t="str" cm="1">
        <f t="array" ref="I191">IF(Tabel1[[#This Row],[Hulpkolom link]]&lt;&gt;0, HYPERLINK(INDEX(Maatregelen!$H$6:$H$353, MATCH($C191, Maatregelen!$C$6:$C$353), 0),"LINK"), "")</f>
        <v>LINK</v>
      </c>
      <c r="J191" s="8"/>
      <c r="K191" s="3"/>
    </row>
    <row r="192" spans="1:11" x14ac:dyDescent="0.3">
      <c r="A192" s="3"/>
      <c r="B192" s="9"/>
      <c r="C192" s="13">
        <f>Maatregelen!$C176</f>
        <v>171</v>
      </c>
      <c r="D192" s="15" t="str" cm="1">
        <f t="array" ref="D192">INDEX(Maatregelen!$D$6:$D$353, MATCH($C192, Maatregelen!$C$6:$C$353), 0)</f>
        <v>Onderzoeken of een koppeling tussen BIM en de benoemde HNN indicatoren gemaakt kan worden</v>
      </c>
      <c r="E192" s="15" t="str" cm="1">
        <f t="array" ref="E192">INDEX(Maatregelen!$E$6:$E$353, MATCH($C192, Maatregelen!$C$6:$C$353), 0)</f>
        <v>Gebouw</v>
      </c>
      <c r="F192" s="15" t="str" cm="1">
        <f t="array" ref="F192">INDEX(Maatregelen!$F$6:$F$353, MATCH($C192, Maatregelen!$C$6:$C$353), 0)</f>
        <v>Procesafspraken</v>
      </c>
      <c r="G192" s="15" t="str" cm="1">
        <f t="array" ref="G192">INDEX(Maatregelen!$G$6:$G$353, MATCH($C192, Maatregelen!$C$6:$C$353), 0)</f>
        <v>Milieu prestatie gebouw (MPG)</v>
      </c>
      <c r="H192" s="13" cm="1">
        <f t="array" ref="H192">INDEX(Maatregelen!$H$6:$H$353, MATCH($C192, Maatregelen!$C$6:$C$353), 0)</f>
        <v>0</v>
      </c>
      <c r="I192" s="43" t="str" cm="1">
        <f t="array" ref="I192">IF(Tabel1[[#This Row],[Hulpkolom link]]&lt;&gt;0, HYPERLINK(INDEX(Maatregelen!$H$6:$H$353, MATCH($C192, Maatregelen!$C$6:$C$353), 0),"LINK"), "")</f>
        <v/>
      </c>
      <c r="J192" s="8"/>
      <c r="K192" s="3"/>
    </row>
    <row r="193" spans="1:11" x14ac:dyDescent="0.3">
      <c r="A193" s="3"/>
      <c r="B193" s="9"/>
      <c r="C193" s="13">
        <f>Maatregelen!$C177</f>
        <v>172</v>
      </c>
      <c r="D193" s="15" t="str" cm="1">
        <f t="array" ref="D193">INDEX(Maatregelen!$D$6:$D$353, MATCH($C193, Maatregelen!$C$6:$C$353), 0)</f>
        <v xml:space="preserve">Toepassen van een Whole life carbon benadering waarbij materialen en energie op basis van CO2 gelijkwaardig worden meegenomen  </v>
      </c>
      <c r="E193" s="15" t="str" cm="1">
        <f t="array" ref="E193">INDEX(Maatregelen!$E$6:$E$353, MATCH($C193, Maatregelen!$C$6:$C$353), 0)</f>
        <v>Gebouw</v>
      </c>
      <c r="F193" s="15" t="str" cm="1">
        <f t="array" ref="F193">INDEX(Maatregelen!$F$6:$F$353, MATCH($C193, Maatregelen!$C$6:$C$353), 0)</f>
        <v>Procesafspraken</v>
      </c>
      <c r="G193" s="15" t="str" cm="1">
        <f t="array" ref="G193">INDEX(Maatregelen!$G$6:$G$353, MATCH($C193, Maatregelen!$C$6:$C$353), 0)</f>
        <v>Milieu prestatie gebouw (MPG)</v>
      </c>
      <c r="H193" s="13" cm="1">
        <f t="array" ref="H193">INDEX(Maatregelen!$H$6:$H$353, MATCH($C193, Maatregelen!$C$6:$C$353), 0)</f>
        <v>0</v>
      </c>
      <c r="I193" s="43" t="str" cm="1">
        <f t="array" ref="I193">IF(Tabel1[[#This Row],[Hulpkolom link]]&lt;&gt;0, HYPERLINK(INDEX(Maatregelen!$H$6:$H$353, MATCH($C193, Maatregelen!$C$6:$C$353), 0),"LINK"), "")</f>
        <v/>
      </c>
      <c r="J193" s="8"/>
      <c r="K193" s="3"/>
    </row>
    <row r="194" spans="1:11" x14ac:dyDescent="0.3">
      <c r="A194" s="3"/>
      <c r="B194" s="9"/>
      <c r="C194" s="13">
        <f>Maatregelen!$C178</f>
        <v>173</v>
      </c>
      <c r="D194" s="15" t="str" cm="1">
        <f t="array" ref="D194">INDEX(Maatregelen!$D$6:$D$353, MATCH($C194, Maatregelen!$C$6:$C$353), 0)</f>
        <v xml:space="preserve">Voorkomen van overcapaciteit en overmatig gebruik van installaties </v>
      </c>
      <c r="E194" s="15" t="str" cm="1">
        <f t="array" ref="E194">INDEX(Maatregelen!$E$6:$E$353, MATCH($C194, Maatregelen!$C$6:$C$353), 0)</f>
        <v>Gebouw</v>
      </c>
      <c r="F194" s="15" t="str" cm="1">
        <f t="array" ref="F194">INDEX(Maatregelen!$F$6:$F$353, MATCH($C194, Maatregelen!$C$6:$C$353), 0)</f>
        <v>Procesafspraken</v>
      </c>
      <c r="G194" s="15" t="str" cm="1">
        <f t="array" ref="G194">INDEX(Maatregelen!$G$6:$G$353, MATCH($C194, Maatregelen!$C$6:$C$353), 0)</f>
        <v>Milieu prestatie gebouw (MPG)</v>
      </c>
      <c r="H194" s="13" cm="1">
        <f t="array" ref="H194">INDEX(Maatregelen!$H$6:$H$353, MATCH($C194, Maatregelen!$C$6:$C$353), 0)</f>
        <v>0</v>
      </c>
      <c r="I194" s="43" t="str" cm="1">
        <f t="array" ref="I194">IF(Tabel1[[#This Row],[Hulpkolom link]]&lt;&gt;0, HYPERLINK(INDEX(Maatregelen!$H$6:$H$353, MATCH($C194, Maatregelen!$C$6:$C$353), 0),"LINK"), "")</f>
        <v/>
      </c>
      <c r="J194" s="8"/>
      <c r="K194" s="3"/>
    </row>
    <row r="195" spans="1:11" ht="28.8" x14ac:dyDescent="0.3">
      <c r="A195" s="3"/>
      <c r="B195" s="9"/>
      <c r="C195" s="13">
        <f>Maatregelen!$C179</f>
        <v>174</v>
      </c>
      <c r="D195" s="15" t="str" cm="1">
        <f t="array" ref="D195">INDEX(Maatregelen!$D$6:$D$353, MATCH($C195, Maatregelen!$C$6:$C$353), 0)</f>
        <v xml:space="preserve">Vroeg in het proces aan tafel zitten met de aannemer/ontwikkelaar, hierdoor mogelijk om specifieke cat 1 en 2 kaarten te selecteren in MPG en sturing op minder milieuimpact mogelijk te maken </v>
      </c>
      <c r="E195" s="15" t="str" cm="1">
        <f t="array" ref="E195">INDEX(Maatregelen!$E$6:$E$353, MATCH($C195, Maatregelen!$C$6:$C$353), 0)</f>
        <v>Gebouw</v>
      </c>
      <c r="F195" s="15" t="str" cm="1">
        <f t="array" ref="F195">INDEX(Maatregelen!$F$6:$F$353, MATCH($C195, Maatregelen!$C$6:$C$353), 0)</f>
        <v>Procesafspraken</v>
      </c>
      <c r="G195" s="15" t="str" cm="1">
        <f t="array" ref="G195">INDEX(Maatregelen!$G$6:$G$353, MATCH($C195, Maatregelen!$C$6:$C$353), 0)</f>
        <v>Milieu prestatie gebouw (MPG)</v>
      </c>
      <c r="H195" s="13" cm="1">
        <f t="array" ref="H195">INDEX(Maatregelen!$H$6:$H$353, MATCH($C195, Maatregelen!$C$6:$C$353), 0)</f>
        <v>0</v>
      </c>
      <c r="I195" s="43" t="str" cm="1">
        <f t="array" ref="I195">IF(Tabel1[[#This Row],[Hulpkolom link]]&lt;&gt;0, HYPERLINK(INDEX(Maatregelen!$H$6:$H$353, MATCH($C195, Maatregelen!$C$6:$C$353), 0),"LINK"), "")</f>
        <v/>
      </c>
      <c r="J195" s="8"/>
      <c r="K195" s="3"/>
    </row>
    <row r="196" spans="1:11" x14ac:dyDescent="0.3">
      <c r="A196" s="3"/>
      <c r="B196" s="9"/>
      <c r="C196" s="13">
        <f>Maatregelen!$C180</f>
        <v>175</v>
      </c>
      <c r="D196" s="15" t="str" cm="1">
        <f t="array" ref="D196">INDEX(Maatregelen!$D$6:$D$353, MATCH($C196, Maatregelen!$C$6:$C$353), 0)</f>
        <v>Geprefabriceerde elementen in plaats van materialen die te plaatse worden bewerkt</v>
      </c>
      <c r="E196" s="15" t="str" cm="1">
        <f t="array" ref="E196">INDEX(Maatregelen!$E$6:$E$353, MATCH($C196, Maatregelen!$C$6:$C$353), 0)</f>
        <v>Gebouw</v>
      </c>
      <c r="F196" s="15" t="str" cm="1">
        <f t="array" ref="F196">INDEX(Maatregelen!$F$6:$F$353, MATCH($C196, Maatregelen!$C$6:$C$353), 0)</f>
        <v>Materialisering</v>
      </c>
      <c r="G196" s="15" t="str" cm="1">
        <f t="array" ref="G196">INDEX(Maatregelen!$G$6:$G$353, MATCH($C196, Maatregelen!$C$6:$C$353), 0)</f>
        <v>Omgang restmateriaal bouw</v>
      </c>
      <c r="H196" s="13" cm="1">
        <f t="array" ref="H196">INDEX(Maatregelen!$H$6:$H$353, MATCH($C196, Maatregelen!$C$6:$C$353), 0)</f>
        <v>0</v>
      </c>
      <c r="I196" s="43" t="str" cm="1">
        <f t="array" ref="I196">IF(Tabel1[[#This Row],[Hulpkolom link]]&lt;&gt;0, HYPERLINK(INDEX(Maatregelen!$H$6:$H$353, MATCH($C196, Maatregelen!$C$6:$C$353), 0),"LINK"), "")</f>
        <v/>
      </c>
      <c r="J196" s="8"/>
      <c r="K196" s="3"/>
    </row>
    <row r="197" spans="1:11" x14ac:dyDescent="0.3">
      <c r="A197" s="3"/>
      <c r="B197" s="9"/>
      <c r="C197" s="13">
        <f>Maatregelen!$C181</f>
        <v>176</v>
      </c>
      <c r="D197" s="15" t="str" cm="1">
        <f t="array" ref="D197">INDEX(Maatregelen!$D$6:$D$353, MATCH($C197, Maatregelen!$C$6:$C$353), 0)</f>
        <v>Ontwerp vanuit standaard afmetingen</v>
      </c>
      <c r="E197" s="15" t="str" cm="1">
        <f t="array" ref="E197">INDEX(Maatregelen!$E$6:$E$353, MATCH($C197, Maatregelen!$C$6:$C$353), 0)</f>
        <v>Gebouw</v>
      </c>
      <c r="F197" s="15" t="str" cm="1">
        <f t="array" ref="F197">INDEX(Maatregelen!$F$6:$F$353, MATCH($C197, Maatregelen!$C$6:$C$353), 0)</f>
        <v>Ontwerpkeuzes</v>
      </c>
      <c r="G197" s="15" t="str" cm="1">
        <f t="array" ref="G197">INDEX(Maatregelen!$G$6:$G$353, MATCH($C197, Maatregelen!$C$6:$C$353), 0)</f>
        <v>Omgang restmateriaal bouw</v>
      </c>
      <c r="H197" s="13" cm="1">
        <f t="array" ref="H197">INDEX(Maatregelen!$H$6:$H$353, MATCH($C197, Maatregelen!$C$6:$C$353), 0)</f>
        <v>0</v>
      </c>
      <c r="I197" s="43" t="str" cm="1">
        <f t="array" ref="I197">IF(Tabel1[[#This Row],[Hulpkolom link]]&lt;&gt;0, HYPERLINK(INDEX(Maatregelen!$H$6:$H$353, MATCH($C197, Maatregelen!$C$6:$C$353), 0),"LINK"), "")</f>
        <v/>
      </c>
      <c r="J197" s="8"/>
      <c r="K197" s="3"/>
    </row>
    <row r="198" spans="1:11" x14ac:dyDescent="0.3">
      <c r="A198" s="3"/>
      <c r="B198" s="9"/>
      <c r="C198" s="13">
        <f>Maatregelen!$C182</f>
        <v>177</v>
      </c>
      <c r="D198" s="15" t="str" cm="1">
        <f t="array" ref="D198">INDEX(Maatregelen!$D$6:$D$353, MATCH($C198, Maatregelen!$C$6:$C$353), 0)</f>
        <v>Kiers voor bouwers met een programma zero waste bouwplaats</v>
      </c>
      <c r="E198" s="15" t="str" cm="1">
        <f t="array" ref="E198">INDEX(Maatregelen!$E$6:$E$353, MATCH($C198, Maatregelen!$C$6:$C$353), 0)</f>
        <v>Gebouw</v>
      </c>
      <c r="F198" s="15" t="str" cm="1">
        <f t="array" ref="F198">INDEX(Maatregelen!$F$6:$F$353, MATCH($C198, Maatregelen!$C$6:$C$353), 0)</f>
        <v>Ontwerpkeuzes</v>
      </c>
      <c r="G198" s="15" t="str" cm="1">
        <f t="array" ref="G198">INDEX(Maatregelen!$G$6:$G$353, MATCH($C198, Maatregelen!$C$6:$C$353), 0)</f>
        <v>Omgang restmateriaal bouw</v>
      </c>
      <c r="H198" s="13" cm="1">
        <f t="array" ref="H198">INDEX(Maatregelen!$H$6:$H$353, MATCH($C198, Maatregelen!$C$6:$C$353), 0)</f>
        <v>0</v>
      </c>
      <c r="I198" s="43" t="str" cm="1">
        <f t="array" ref="I198">IF(Tabel1[[#This Row],[Hulpkolom link]]&lt;&gt;0, HYPERLINK(INDEX(Maatregelen!$H$6:$H$353, MATCH($C198, Maatregelen!$C$6:$C$353), 0),"LINK"), "")</f>
        <v/>
      </c>
      <c r="J198" s="8"/>
      <c r="K198" s="3"/>
    </row>
    <row r="199" spans="1:11" x14ac:dyDescent="0.3">
      <c r="A199" s="3"/>
      <c r="B199" s="9"/>
      <c r="C199" s="13">
        <f>Maatregelen!$C183</f>
        <v>178</v>
      </c>
      <c r="D199" s="15" t="str" cm="1">
        <f t="array" ref="D199">INDEX(Maatregelen!$D$6:$D$353, MATCH($C199, Maatregelen!$C$6:$C$353), 0)</f>
        <v>Streef naar afvalvrij bouwen door te ontwerpen voor modulaire en prefabricatie methoden</v>
      </c>
      <c r="E199" s="15" t="str" cm="1">
        <f t="array" ref="E199">INDEX(Maatregelen!$E$6:$E$353, MATCH($C199, Maatregelen!$C$6:$C$353), 0)</f>
        <v>Gebouw</v>
      </c>
      <c r="F199" s="15" t="str" cm="1">
        <f t="array" ref="F199">INDEX(Maatregelen!$F$6:$F$353, MATCH($C199, Maatregelen!$C$6:$C$353), 0)</f>
        <v>Ontwerpkeuzes</v>
      </c>
      <c r="G199" s="15" t="str" cm="1">
        <f t="array" ref="G199">INDEX(Maatregelen!$G$6:$G$353, MATCH($C199, Maatregelen!$C$6:$C$353), 0)</f>
        <v>Omgang restmateriaal bouw</v>
      </c>
      <c r="H199" s="13" cm="1">
        <f t="array" ref="H199">INDEX(Maatregelen!$H$6:$H$353, MATCH($C199, Maatregelen!$C$6:$C$353), 0)</f>
        <v>0</v>
      </c>
      <c r="I199" s="43" t="str" cm="1">
        <f t="array" ref="I199">IF(Tabel1[[#This Row],[Hulpkolom link]]&lt;&gt;0, HYPERLINK(INDEX(Maatregelen!$H$6:$H$353, MATCH($C199, Maatregelen!$C$6:$C$353), 0),"LINK"), "")</f>
        <v/>
      </c>
      <c r="J199" s="8"/>
      <c r="K199" s="3"/>
    </row>
    <row r="200" spans="1:11" ht="28.8" x14ac:dyDescent="0.3">
      <c r="A200" s="3"/>
      <c r="B200" s="9"/>
      <c r="C200" s="13">
        <f>Maatregelen!$C184</f>
        <v>179</v>
      </c>
      <c r="D200" s="15" t="str" cm="1">
        <f t="array" ref="D200">INDEX(Maatregelen!$D$6:$D$353, MATCH($C200, Maatregelen!$C$6:$C$353), 0)</f>
        <v xml:space="preserve">Zorg voor materiaal- scheiding en dat die regels voor scheiding mee werken in plaats van tegenhouden (tot nu toe in praktijk: zodra materiaal in een 'bak' ligt zijn ze genoodzaakt dit naar de afvalverwerker te brengen) </v>
      </c>
      <c r="E200" s="15" t="str" cm="1">
        <f t="array" ref="E200">INDEX(Maatregelen!$E$6:$E$353, MATCH($C200, Maatregelen!$C$6:$C$353), 0)</f>
        <v>Gebouw</v>
      </c>
      <c r="F200" s="15" t="str" cm="1">
        <f t="array" ref="F200">INDEX(Maatregelen!$F$6:$F$353, MATCH($C200, Maatregelen!$C$6:$C$353), 0)</f>
        <v>Ontwerpkeuzes</v>
      </c>
      <c r="G200" s="15" t="str" cm="1">
        <f t="array" ref="G200">INDEX(Maatregelen!$G$6:$G$353, MATCH($C200, Maatregelen!$C$6:$C$353), 0)</f>
        <v>Omgang restmateriaal bouw</v>
      </c>
      <c r="H200" s="13" cm="1">
        <f t="array" ref="H200">INDEX(Maatregelen!$H$6:$H$353, MATCH($C200, Maatregelen!$C$6:$C$353), 0)</f>
        <v>0</v>
      </c>
      <c r="I200" s="43" t="str" cm="1">
        <f t="array" ref="I200">IF(Tabel1[[#This Row],[Hulpkolom link]]&lt;&gt;0, HYPERLINK(INDEX(Maatregelen!$H$6:$H$353, MATCH($C200, Maatregelen!$C$6:$C$353), 0),"LINK"), "")</f>
        <v/>
      </c>
      <c r="J200" s="8"/>
      <c r="K200" s="3"/>
    </row>
    <row r="201" spans="1:11" x14ac:dyDescent="0.3">
      <c r="A201" s="3"/>
      <c r="B201" s="9"/>
      <c r="C201" s="13">
        <f>Maatregelen!$C185</f>
        <v>180</v>
      </c>
      <c r="D201" s="15" t="str" cm="1">
        <f t="array" ref="D201">INDEX(Maatregelen!$D$6:$D$353, MATCH($C201, Maatregelen!$C$6:$C$353), 0)</f>
        <v xml:space="preserve">Maken van afspraken met de leverancier om verpakkingsmateriaal te reduceren (of met terugname)  </v>
      </c>
      <c r="E201" s="15" t="str" cm="1">
        <f t="array" ref="E201">INDEX(Maatregelen!$E$6:$E$353, MATCH($C201, Maatregelen!$C$6:$C$353), 0)</f>
        <v>Gebouw</v>
      </c>
      <c r="F201" s="15" t="str" cm="1">
        <f t="array" ref="F201">INDEX(Maatregelen!$F$6:$F$353, MATCH($C201, Maatregelen!$C$6:$C$353), 0)</f>
        <v>Procesafspraken</v>
      </c>
      <c r="G201" s="15" t="str" cm="1">
        <f t="array" ref="G201">INDEX(Maatregelen!$G$6:$G$353, MATCH($C201, Maatregelen!$C$6:$C$353), 0)</f>
        <v>Omgang restmateriaal bouw</v>
      </c>
      <c r="H201" s="13" cm="1">
        <f t="array" ref="H201">INDEX(Maatregelen!$H$6:$H$353, MATCH($C201, Maatregelen!$C$6:$C$353), 0)</f>
        <v>0</v>
      </c>
      <c r="I201" s="43" t="str" cm="1">
        <f t="array" ref="I201">IF(Tabel1[[#This Row],[Hulpkolom link]]&lt;&gt;0, HYPERLINK(INDEX(Maatregelen!$H$6:$H$353, MATCH($C201, Maatregelen!$C$6:$C$353), 0),"LINK"), "")</f>
        <v/>
      </c>
      <c r="J201" s="8"/>
      <c r="K201" s="3"/>
    </row>
    <row r="202" spans="1:11" x14ac:dyDescent="0.3">
      <c r="A202" s="3"/>
      <c r="B202" s="9"/>
      <c r="C202" s="13">
        <f>Maatregelen!$C186</f>
        <v>181</v>
      </c>
      <c r="D202" s="15" t="str" cm="1">
        <f t="array" ref="D202">INDEX(Maatregelen!$D$6:$D$353, MATCH($C202, Maatregelen!$C$6:$C$353), 0)</f>
        <v>Vastleggen van alle aanwezige materialen in een gebouw met digital twin</v>
      </c>
      <c r="E202" s="15" t="str" cm="1">
        <f t="array" ref="E202">INDEX(Maatregelen!$E$6:$E$353, MATCH($C202, Maatregelen!$C$6:$C$353), 0)</f>
        <v>Gebouw</v>
      </c>
      <c r="F202" s="15" t="str" cm="1">
        <f t="array" ref="F202">INDEX(Maatregelen!$F$6:$F$353, MATCH($C202, Maatregelen!$C$6:$C$353), 0)</f>
        <v>Procesafspraken</v>
      </c>
      <c r="G202" s="15" t="str" cm="1">
        <f t="array" ref="G202">INDEX(Maatregelen!$G$6:$G$353, MATCH($C202, Maatregelen!$C$6:$C$353), 0)</f>
        <v>Omgang restmateriaal bouw</v>
      </c>
      <c r="H202" s="13" cm="1">
        <f t="array" ref="H202">INDEX(Maatregelen!$H$6:$H$353, MATCH($C202, Maatregelen!$C$6:$C$353), 0)</f>
        <v>0</v>
      </c>
      <c r="I202" s="43" t="str" cm="1">
        <f t="array" ref="I202">IF(Tabel1[[#This Row],[Hulpkolom link]]&lt;&gt;0, HYPERLINK(INDEX(Maatregelen!$H$6:$H$353, MATCH($C202, Maatregelen!$C$6:$C$353), 0),"LINK"), "")</f>
        <v/>
      </c>
      <c r="J202" s="8"/>
      <c r="K202" s="3"/>
    </row>
    <row r="203" spans="1:11" x14ac:dyDescent="0.3">
      <c r="A203" s="3"/>
      <c r="B203" s="9"/>
      <c r="C203" s="13">
        <f>Maatregelen!$C187</f>
        <v>182</v>
      </c>
      <c r="D203" s="15" t="str" cm="1">
        <f t="array" ref="D203">INDEX(Maatregelen!$D$6:$D$353, MATCH($C203, Maatregelen!$C$6:$C$353), 0)</f>
        <v>Maken van afspraken met onderaannemers over retourname restmaterialen</v>
      </c>
      <c r="E203" s="15" t="str" cm="1">
        <f t="array" ref="E203">INDEX(Maatregelen!$E$6:$E$353, MATCH($C203, Maatregelen!$C$6:$C$353), 0)</f>
        <v>Gebouw</v>
      </c>
      <c r="F203" s="15" t="str" cm="1">
        <f t="array" ref="F203">INDEX(Maatregelen!$F$6:$F$353, MATCH($C203, Maatregelen!$C$6:$C$353), 0)</f>
        <v>Procesafspraken</v>
      </c>
      <c r="G203" s="15" t="str" cm="1">
        <f t="array" ref="G203">INDEX(Maatregelen!$G$6:$G$353, MATCH($C203, Maatregelen!$C$6:$C$353), 0)</f>
        <v>Omgang restmateriaal bouw</v>
      </c>
      <c r="H203" s="13" cm="1">
        <f t="array" ref="H203">INDEX(Maatregelen!$H$6:$H$353, MATCH($C203, Maatregelen!$C$6:$C$353), 0)</f>
        <v>0</v>
      </c>
      <c r="I203" s="43" t="str" cm="1">
        <f t="array" ref="I203">IF(Tabel1[[#This Row],[Hulpkolom link]]&lt;&gt;0, HYPERLINK(INDEX(Maatregelen!$H$6:$H$353, MATCH($C203, Maatregelen!$C$6:$C$353), 0),"LINK"), "")</f>
        <v/>
      </c>
      <c r="J203" s="8"/>
      <c r="K203" s="3"/>
    </row>
    <row r="204" spans="1:11" x14ac:dyDescent="0.3">
      <c r="A204" s="3"/>
      <c r="B204" s="9"/>
      <c r="C204" s="13">
        <f>Maatregelen!$C188</f>
        <v>183</v>
      </c>
      <c r="D204" s="15" t="str" cm="1">
        <f t="array" ref="D204">INDEX(Maatregelen!$D$6:$D$353, MATCH($C204, Maatregelen!$C$6:$C$353), 0)</f>
        <v>Gebruiken van bouwmethoden die restmateriaal minimaliseren, zoals prefabricatie, materialen op maat en just-in-time levering</v>
      </c>
      <c r="E204" s="15" t="str" cm="1">
        <f t="array" ref="E204">INDEX(Maatregelen!$E$6:$E$353, MATCH($C204, Maatregelen!$C$6:$C$353), 0)</f>
        <v>Gebouw</v>
      </c>
      <c r="F204" s="15" t="str" cm="1">
        <f t="array" ref="F204">INDEX(Maatregelen!$F$6:$F$353, MATCH($C204, Maatregelen!$C$6:$C$353), 0)</f>
        <v>Procesafspraken</v>
      </c>
      <c r="G204" s="15" t="str" cm="1">
        <f t="array" ref="G204">INDEX(Maatregelen!$G$6:$G$353, MATCH($C204, Maatregelen!$C$6:$C$353), 0)</f>
        <v>Omgang restmateriaal bouw</v>
      </c>
      <c r="H204" s="13" cm="1">
        <f t="array" ref="H204">INDEX(Maatregelen!$H$6:$H$353, MATCH($C204, Maatregelen!$C$6:$C$353), 0)</f>
        <v>0</v>
      </c>
      <c r="I204" s="43" t="str" cm="1">
        <f t="array" ref="I204">IF(Tabel1[[#This Row],[Hulpkolom link]]&lt;&gt;0, HYPERLINK(INDEX(Maatregelen!$H$6:$H$353, MATCH($C204, Maatregelen!$C$6:$C$353), 0),"LINK"), "")</f>
        <v/>
      </c>
      <c r="J204" s="8"/>
      <c r="K204" s="3"/>
    </row>
    <row r="205" spans="1:11" x14ac:dyDescent="0.3">
      <c r="A205" s="3"/>
      <c r="B205" s="9"/>
      <c r="C205" s="13">
        <f>Maatregelen!$C189</f>
        <v>184</v>
      </c>
      <c r="D205" s="15" t="str" cm="1">
        <f t="array" ref="D205">INDEX(Maatregelen!$D$6:$D$353, MATCH($C205, Maatregelen!$C$6:$C$353), 0)</f>
        <v>Zorgen voor een gesloten grondbalans, pas de uitkomende grond toe binnen het project</v>
      </c>
      <c r="E205" s="15" t="str" cm="1">
        <f t="array" ref="E205">INDEX(Maatregelen!$E$6:$E$353, MATCH($C205, Maatregelen!$C$6:$C$353), 0)</f>
        <v>Gebouw</v>
      </c>
      <c r="F205" s="15" t="str" cm="1">
        <f t="array" ref="F205">INDEX(Maatregelen!$F$6:$F$353, MATCH($C205, Maatregelen!$C$6:$C$353), 0)</f>
        <v>Procesafspraken</v>
      </c>
      <c r="G205" s="15" t="str" cm="1">
        <f t="array" ref="G205">INDEX(Maatregelen!$G$6:$G$353, MATCH($C205, Maatregelen!$C$6:$C$353), 0)</f>
        <v>Omgang restmateriaal bouw</v>
      </c>
      <c r="H205" s="13" cm="1">
        <f t="array" ref="H205">INDEX(Maatregelen!$H$6:$H$353, MATCH($C205, Maatregelen!$C$6:$C$353), 0)</f>
        <v>0</v>
      </c>
      <c r="I205" s="43" t="str" cm="1">
        <f t="array" ref="I205">IF(Tabel1[[#This Row],[Hulpkolom link]]&lt;&gt;0, HYPERLINK(INDEX(Maatregelen!$H$6:$H$353, MATCH($C205, Maatregelen!$C$6:$C$353), 0),"LINK"), "")</f>
        <v/>
      </c>
      <c r="J205" s="8"/>
      <c r="K205" s="3"/>
    </row>
    <row r="206" spans="1:11" x14ac:dyDescent="0.3">
      <c r="A206" s="3"/>
      <c r="B206" s="9"/>
      <c r="C206" s="13">
        <f>Maatregelen!$C190</f>
        <v>185</v>
      </c>
      <c r="D206" s="15" t="str" cm="1">
        <f t="array" ref="D206">INDEX(Maatregelen!$D$6:$D$353, MATCH($C206, Maatregelen!$C$6:$C$353), 0)</f>
        <v>Inzetten van specialistische partijen die reststromen kunnen upcyclen</v>
      </c>
      <c r="E206" s="15" t="str" cm="1">
        <f t="array" ref="E206">INDEX(Maatregelen!$E$6:$E$353, MATCH($C206, Maatregelen!$C$6:$C$353), 0)</f>
        <v>Gebouw</v>
      </c>
      <c r="F206" s="15" t="str" cm="1">
        <f t="array" ref="F206">INDEX(Maatregelen!$F$6:$F$353, MATCH($C206, Maatregelen!$C$6:$C$353), 0)</f>
        <v>Procesafspraken</v>
      </c>
      <c r="G206" s="15" t="str" cm="1">
        <f t="array" ref="G206">INDEX(Maatregelen!$G$6:$G$353, MATCH($C206, Maatregelen!$C$6:$C$353), 0)</f>
        <v>Omgang restmateriaal bouw</v>
      </c>
      <c r="H206" s="13" cm="1">
        <f t="array" ref="H206">INDEX(Maatregelen!$H$6:$H$353, MATCH($C206, Maatregelen!$C$6:$C$353), 0)</f>
        <v>0</v>
      </c>
      <c r="I206" s="43" t="str" cm="1">
        <f t="array" ref="I206">IF(Tabel1[[#This Row],[Hulpkolom link]]&lt;&gt;0, HYPERLINK(INDEX(Maatregelen!$H$6:$H$353, MATCH($C206, Maatregelen!$C$6:$C$353), 0),"LINK"), "")</f>
        <v/>
      </c>
      <c r="J206" s="8"/>
      <c r="K206" s="3"/>
    </row>
    <row r="207" spans="1:11" x14ac:dyDescent="0.3">
      <c r="A207" s="3"/>
      <c r="B207" s="9"/>
      <c r="C207" s="13">
        <f>Maatregelen!$C191</f>
        <v>186</v>
      </c>
      <c r="D207" s="15" t="str" cm="1">
        <f t="array" ref="D207">INDEX(Maatregelen!$D$6:$D$353, MATCH($C207, Maatregelen!$C$6:$C$353), 0)</f>
        <v>Inkopen nauwkeuriger maken door een BIM-ontwerp</v>
      </c>
      <c r="E207" s="15" t="str" cm="1">
        <f t="array" ref="E207">INDEX(Maatregelen!$E$6:$E$353, MATCH($C207, Maatregelen!$C$6:$C$353), 0)</f>
        <v>Gebouw</v>
      </c>
      <c r="F207" s="15" t="str" cm="1">
        <f t="array" ref="F207">INDEX(Maatregelen!$F$6:$F$353, MATCH($C207, Maatregelen!$C$6:$C$353), 0)</f>
        <v>Procesafspraken</v>
      </c>
      <c r="G207" s="15" t="str" cm="1">
        <f t="array" ref="G207">INDEX(Maatregelen!$G$6:$G$353, MATCH($C207, Maatregelen!$C$6:$C$353), 0)</f>
        <v>Omgang restmateriaal bouw</v>
      </c>
      <c r="H207" s="13" cm="1">
        <f t="array" ref="H207">INDEX(Maatregelen!$H$6:$H$353, MATCH($C207, Maatregelen!$C$6:$C$353), 0)</f>
        <v>0</v>
      </c>
      <c r="I207" s="43" t="str" cm="1">
        <f t="array" ref="I207">IF(Tabel1[[#This Row],[Hulpkolom link]]&lt;&gt;0, HYPERLINK(INDEX(Maatregelen!$H$6:$H$353, MATCH($C207, Maatregelen!$C$6:$C$353), 0),"LINK"), "")</f>
        <v/>
      </c>
      <c r="J207" s="8"/>
      <c r="K207" s="3"/>
    </row>
    <row r="208" spans="1:11" x14ac:dyDescent="0.3">
      <c r="A208" s="3"/>
      <c r="B208" s="9"/>
      <c r="C208" s="13">
        <f>Maatregelen!$C192</f>
        <v>187</v>
      </c>
      <c r="D208" s="15" t="str" cm="1">
        <f t="array" ref="D208">INDEX(Maatregelen!$D$6:$D$353, MATCH($C208, Maatregelen!$C$6:$C$353), 0)</f>
        <v>Onderzoeken (indien van toepassing): bij uitvraag selecteren op partijen die materialen hoogwaardig hergebruikt</v>
      </c>
      <c r="E208" s="15" t="str" cm="1">
        <f t="array" ref="E208">INDEX(Maatregelen!$E$6:$E$353, MATCH($C208, Maatregelen!$C$6:$C$353), 0)</f>
        <v>Gebouw</v>
      </c>
      <c r="F208" s="15" t="str" cm="1">
        <f t="array" ref="F208">INDEX(Maatregelen!$F$6:$F$353, MATCH($C208, Maatregelen!$C$6:$C$353), 0)</f>
        <v>Procesafspraken</v>
      </c>
      <c r="G208" s="15" t="str" cm="1">
        <f t="array" ref="G208">INDEX(Maatregelen!$G$6:$G$353, MATCH($C208, Maatregelen!$C$6:$C$353), 0)</f>
        <v>Omgang restmateriaal bouw</v>
      </c>
      <c r="H208" s="13" cm="1">
        <f t="array" ref="H208">INDEX(Maatregelen!$H$6:$H$353, MATCH($C208, Maatregelen!$C$6:$C$353), 0)</f>
        <v>0</v>
      </c>
      <c r="I208" s="43" t="str" cm="1">
        <f t="array" ref="I208">IF(Tabel1[[#This Row],[Hulpkolom link]]&lt;&gt;0, HYPERLINK(INDEX(Maatregelen!$H$6:$H$353, MATCH($C208, Maatregelen!$C$6:$C$353), 0),"LINK"), "")</f>
        <v/>
      </c>
      <c r="J208" s="8"/>
      <c r="K208" s="3"/>
    </row>
    <row r="209" spans="1:11" x14ac:dyDescent="0.3">
      <c r="A209" s="3"/>
      <c r="B209" s="9"/>
      <c r="C209" s="13">
        <f>Maatregelen!$C193</f>
        <v>188</v>
      </c>
      <c r="D209" s="15" t="str" cm="1">
        <f t="array" ref="D209">INDEX(Maatregelen!$D$6:$D$353, MATCH($C209, Maatregelen!$C$6:$C$353), 0)</f>
        <v>Onderzoeken (indien van toepassing): combinatie sloop/nieuwbouw vergunning</v>
      </c>
      <c r="E209" s="15" t="str" cm="1">
        <f t="array" ref="E209">INDEX(Maatregelen!$E$6:$E$353, MATCH($C209, Maatregelen!$C$6:$C$353), 0)</f>
        <v>Gebouw</v>
      </c>
      <c r="F209" s="15" t="str" cm="1">
        <f t="array" ref="F209">INDEX(Maatregelen!$F$6:$F$353, MATCH($C209, Maatregelen!$C$6:$C$353), 0)</f>
        <v>Procesafspraken</v>
      </c>
      <c r="G209" s="15" t="str" cm="1">
        <f t="array" ref="G209">INDEX(Maatregelen!$G$6:$G$353, MATCH($C209, Maatregelen!$C$6:$C$353), 0)</f>
        <v>Omgang restmateriaal bouw</v>
      </c>
      <c r="H209" s="13" cm="1">
        <f t="array" ref="H209">INDEX(Maatregelen!$H$6:$H$353, MATCH($C209, Maatregelen!$C$6:$C$353), 0)</f>
        <v>0</v>
      </c>
      <c r="I209" s="43" t="str" cm="1">
        <f t="array" ref="I209">IF(Tabel1[[#This Row],[Hulpkolom link]]&lt;&gt;0, HYPERLINK(INDEX(Maatregelen!$H$6:$H$353, MATCH($C209, Maatregelen!$C$6:$C$353), 0),"LINK"), "")</f>
        <v/>
      </c>
      <c r="J209" s="8"/>
      <c r="K209" s="3"/>
    </row>
    <row r="210" spans="1:11" x14ac:dyDescent="0.3">
      <c r="A210" s="3"/>
      <c r="B210" s="9"/>
      <c r="C210" s="13">
        <f>Maatregelen!$C194</f>
        <v>189</v>
      </c>
      <c r="D210" s="15" t="str" cm="1">
        <f t="array" ref="D210">INDEX(Maatregelen!$D$6:$D$353, MATCH($C210, Maatregelen!$C$6:$C$353), 0)</f>
        <v>Zorgen voor scheiding van restmateriaal op de bouwplaats</v>
      </c>
      <c r="E210" s="15" t="str" cm="1">
        <f t="array" ref="E210">INDEX(Maatregelen!$E$6:$E$353, MATCH($C210, Maatregelen!$C$6:$C$353), 0)</f>
        <v>Gebouw</v>
      </c>
      <c r="F210" s="15" t="str" cm="1">
        <f t="array" ref="F210">INDEX(Maatregelen!$F$6:$F$353, MATCH($C210, Maatregelen!$C$6:$C$353), 0)</f>
        <v>Procesafspraken</v>
      </c>
      <c r="G210" s="15" t="str" cm="1">
        <f t="array" ref="G210">INDEX(Maatregelen!$G$6:$G$353, MATCH($C210, Maatregelen!$C$6:$C$353), 0)</f>
        <v>Omgang restmateriaal bouw</v>
      </c>
      <c r="H210" s="13" cm="1">
        <f t="array" ref="H210">INDEX(Maatregelen!$H$6:$H$353, MATCH($C210, Maatregelen!$C$6:$C$353), 0)</f>
        <v>0</v>
      </c>
      <c r="I210" s="43" t="str" cm="1">
        <f t="array" ref="I210">IF(Tabel1[[#This Row],[Hulpkolom link]]&lt;&gt;0, HYPERLINK(INDEX(Maatregelen!$H$6:$H$353, MATCH($C210, Maatregelen!$C$6:$C$353), 0),"LINK"), "")</f>
        <v/>
      </c>
      <c r="J210" s="8"/>
      <c r="K210" s="3"/>
    </row>
    <row r="211" spans="1:11" x14ac:dyDescent="0.3">
      <c r="A211" s="3"/>
      <c r="B211" s="9"/>
      <c r="C211" s="13">
        <f>Maatregelen!$C195</f>
        <v>190</v>
      </c>
      <c r="D211" s="15" t="str" cm="1">
        <f t="array" ref="D211">INDEX(Maatregelen!$D$6:$D$353, MATCH($C211, Maatregelen!$C$6:$C$353), 0)</f>
        <v>Zorgen voor standaardisatie van elementen &amp; afmetingen in de bouw / uitvoering</v>
      </c>
      <c r="E211" s="15" t="str" cm="1">
        <f t="array" ref="E211">INDEX(Maatregelen!$E$6:$E$353, MATCH($C211, Maatregelen!$C$6:$C$353), 0)</f>
        <v>Gebouw</v>
      </c>
      <c r="F211" s="15" t="str" cm="1">
        <f t="array" ref="F211">INDEX(Maatregelen!$F$6:$F$353, MATCH($C211, Maatregelen!$C$6:$C$353), 0)</f>
        <v>Procesafspraken</v>
      </c>
      <c r="G211" s="15" t="str" cm="1">
        <f t="array" ref="G211">INDEX(Maatregelen!$G$6:$G$353, MATCH($C211, Maatregelen!$C$6:$C$353), 0)</f>
        <v>Omgang restmateriaal bouw</v>
      </c>
      <c r="H211" s="13" cm="1">
        <f t="array" ref="H211">INDEX(Maatregelen!$H$6:$H$353, MATCH($C211, Maatregelen!$C$6:$C$353), 0)</f>
        <v>0</v>
      </c>
      <c r="I211" s="43" t="str" cm="1">
        <f t="array" ref="I211">IF(Tabel1[[#This Row],[Hulpkolom link]]&lt;&gt;0, HYPERLINK(INDEX(Maatregelen!$H$6:$H$353, MATCH($C211, Maatregelen!$C$6:$C$353), 0),"LINK"), "")</f>
        <v/>
      </c>
      <c r="J211" s="8"/>
      <c r="K211" s="3"/>
    </row>
    <row r="212" spans="1:11" x14ac:dyDescent="0.3">
      <c r="A212" s="3"/>
      <c r="B212" s="9"/>
      <c r="C212" s="13">
        <f>Maatregelen!$C196</f>
        <v>191</v>
      </c>
      <c r="D212" s="15" t="str" cm="1">
        <f t="array" ref="D212">INDEX(Maatregelen!$D$6:$D$353, MATCH($C212, Maatregelen!$C$6:$C$353), 0)</f>
        <v>Leren van ervaringen tijdens grootschalige bouwprojecten en deze kennis toepassen in toekomstige projecten</v>
      </c>
      <c r="E212" s="15" t="str" cm="1">
        <f t="array" ref="E212">INDEX(Maatregelen!$E$6:$E$353, MATCH($C212, Maatregelen!$C$6:$C$353), 0)</f>
        <v>Gebouw</v>
      </c>
      <c r="F212" s="15" t="str" cm="1">
        <f t="array" ref="F212">INDEX(Maatregelen!$F$6:$F$353, MATCH($C212, Maatregelen!$C$6:$C$353), 0)</f>
        <v>Procesafspraken</v>
      </c>
      <c r="G212" s="15" t="str" cm="1">
        <f t="array" ref="G212">INDEX(Maatregelen!$G$6:$G$353, MATCH($C212, Maatregelen!$C$6:$C$353), 0)</f>
        <v>Omgang restmateriaal bouw</v>
      </c>
      <c r="H212" s="13" cm="1">
        <f t="array" ref="H212">INDEX(Maatregelen!$H$6:$H$353, MATCH($C212, Maatregelen!$C$6:$C$353), 0)</f>
        <v>0</v>
      </c>
      <c r="I212" s="43" t="str" cm="1">
        <f t="array" ref="I212">IF(Tabel1[[#This Row],[Hulpkolom link]]&lt;&gt;0, HYPERLINK(INDEX(Maatregelen!$H$6:$H$353, MATCH($C212, Maatregelen!$C$6:$C$353), 0),"LINK"), "")</f>
        <v/>
      </c>
      <c r="J212" s="8"/>
      <c r="K212" s="3"/>
    </row>
    <row r="213" spans="1:11" x14ac:dyDescent="0.3">
      <c r="A213" s="3"/>
      <c r="B213" s="9"/>
      <c r="C213" s="13">
        <f>Maatregelen!$C197</f>
        <v>192</v>
      </c>
      <c r="D213" s="15" t="str" cm="1">
        <f t="array" ref="D213">INDEX(Maatregelen!$D$6:$D$353, MATCH($C213, Maatregelen!$C$6:$C$353), 0)</f>
        <v>Aanbieden van vrijkomende materialen voor hergebruik via marktplaats</v>
      </c>
      <c r="E213" s="15" t="str" cm="1">
        <f t="array" ref="E213">INDEX(Maatregelen!$E$6:$E$353, MATCH($C213, Maatregelen!$C$6:$C$353), 0)</f>
        <v>Gebouw</v>
      </c>
      <c r="F213" s="15" t="str" cm="1">
        <f t="array" ref="F213">INDEX(Maatregelen!$F$6:$F$353, MATCH($C213, Maatregelen!$C$6:$C$353), 0)</f>
        <v>Procesafspraken</v>
      </c>
      <c r="G213" s="15" t="str" cm="1">
        <f t="array" ref="G213">INDEX(Maatregelen!$G$6:$G$353, MATCH($C213, Maatregelen!$C$6:$C$353), 0)</f>
        <v>Omgang restmateriaal bouw</v>
      </c>
      <c r="H213" s="13" cm="1">
        <f t="array" ref="H213">INDEX(Maatregelen!$H$6:$H$353, MATCH($C213, Maatregelen!$C$6:$C$353), 0)</f>
        <v>0</v>
      </c>
      <c r="I213" s="43" t="str" cm="1">
        <f t="array" ref="I213">IF(Tabel1[[#This Row],[Hulpkolom link]]&lt;&gt;0, HYPERLINK(INDEX(Maatregelen!$H$6:$H$353, MATCH($C213, Maatregelen!$C$6:$C$353), 0),"LINK"), "")</f>
        <v/>
      </c>
      <c r="J213" s="8"/>
      <c r="K213" s="3"/>
    </row>
    <row r="214" spans="1:11" x14ac:dyDescent="0.3">
      <c r="A214" s="3"/>
      <c r="B214" s="9"/>
      <c r="C214" s="13">
        <f>Maatregelen!$C198</f>
        <v>193</v>
      </c>
      <c r="D214" s="15" t="str" cm="1">
        <f t="array" ref="D214">INDEX(Maatregelen!$D$6:$D$353, MATCH($C214, Maatregelen!$C$6:$C$353), 0)</f>
        <v>Toepassen van vrijkomende materialen in andere projecten</v>
      </c>
      <c r="E214" s="15" t="str" cm="1">
        <f t="array" ref="E214">INDEX(Maatregelen!$E$6:$E$353, MATCH($C214, Maatregelen!$C$6:$C$353), 0)</f>
        <v>Gebouw</v>
      </c>
      <c r="F214" s="15" t="str" cm="1">
        <f t="array" ref="F214">INDEX(Maatregelen!$F$6:$F$353, MATCH($C214, Maatregelen!$C$6:$C$353), 0)</f>
        <v>Procesafspraken</v>
      </c>
      <c r="G214" s="15" t="str" cm="1">
        <f t="array" ref="G214">INDEX(Maatregelen!$G$6:$G$353, MATCH($C214, Maatregelen!$C$6:$C$353), 0)</f>
        <v>Omgang restmateriaal bouw</v>
      </c>
      <c r="H214" s="13" cm="1">
        <f t="array" ref="H214">INDEX(Maatregelen!$H$6:$H$353, MATCH($C214, Maatregelen!$C$6:$C$353), 0)</f>
        <v>0</v>
      </c>
      <c r="I214" s="43" t="str" cm="1">
        <f t="array" ref="I214">IF(Tabel1[[#This Row],[Hulpkolom link]]&lt;&gt;0, HYPERLINK(INDEX(Maatregelen!$H$6:$H$353, MATCH($C214, Maatregelen!$C$6:$C$353), 0),"LINK"), "")</f>
        <v/>
      </c>
      <c r="J214" s="8"/>
      <c r="K214" s="3"/>
    </row>
    <row r="215" spans="1:11" x14ac:dyDescent="0.3">
      <c r="A215" s="3"/>
      <c r="B215" s="9"/>
      <c r="C215" s="13">
        <f>Maatregelen!$C199</f>
        <v>194</v>
      </c>
      <c r="D215" s="15" t="str" cm="1">
        <f t="array" ref="D215">INDEX(Maatregelen!$D$6:$D$353, MATCH($C215, Maatregelen!$C$6:$C$353), 0)</f>
        <v>Gebruik modulaire en flexibele systemen die eenvoudig aangepast kunnen worden</v>
      </c>
      <c r="E215" s="15" t="str" cm="1">
        <f t="array" ref="E215">INDEX(Maatregelen!$E$6:$E$353, MATCH($C215, Maatregelen!$C$6:$C$353), 0)</f>
        <v>Infra</v>
      </c>
      <c r="F215" s="15" t="str" cm="1">
        <f t="array" ref="F215">INDEX(Maatregelen!$F$6:$F$353, MATCH($C215, Maatregelen!$C$6:$C$353), 0)</f>
        <v>Ontwerpkeuzes</v>
      </c>
      <c r="G215" s="15" t="str" cm="1">
        <f t="array" ref="G215">INDEX(Maatregelen!$G$6:$G$353, MATCH($C215, Maatregelen!$C$6:$C$353), 0)</f>
        <v>Aanpasbaarheid functie</v>
      </c>
      <c r="H215" s="13" cm="1">
        <f t="array" ref="H215">INDEX(Maatregelen!$H$6:$H$353, MATCH($C215, Maatregelen!$C$6:$C$353), 0)</f>
        <v>0</v>
      </c>
      <c r="I215" s="43" t="str" cm="1">
        <f t="array" ref="I215">IF(Tabel1[[#This Row],[Hulpkolom link]]&lt;&gt;0, HYPERLINK(INDEX(Maatregelen!$H$6:$H$353, MATCH($C215, Maatregelen!$C$6:$C$353), 0),"LINK"), "")</f>
        <v/>
      </c>
      <c r="J215" s="8"/>
      <c r="K215" s="3"/>
    </row>
    <row r="216" spans="1:11" x14ac:dyDescent="0.3">
      <c r="A216" s="3"/>
      <c r="B216" s="9"/>
      <c r="C216" s="13">
        <f>Maatregelen!$C200</f>
        <v>195</v>
      </c>
      <c r="D216" s="15" t="str" cm="1">
        <f t="array" ref="D216">INDEX(Maatregelen!$D$6:$D$353, MATCH($C216, Maatregelen!$C$6:$C$353), 0)</f>
        <v>Ontwerp infrastructuur die eenvoudig kan worden aangepast voor verschillende gebruiksfuncties (bijvoorbeeld wegen die omgezet kunnen worden naar fietspaden)</v>
      </c>
      <c r="E216" s="15" t="str" cm="1">
        <f t="array" ref="E216">INDEX(Maatregelen!$E$6:$E$353, MATCH($C216, Maatregelen!$C$6:$C$353), 0)</f>
        <v>Infra</v>
      </c>
      <c r="F216" s="15" t="str" cm="1">
        <f t="array" ref="F216">INDEX(Maatregelen!$F$6:$F$353, MATCH($C216, Maatregelen!$C$6:$C$353), 0)</f>
        <v>Ontwerpkeuzes</v>
      </c>
      <c r="G216" s="15" t="str" cm="1">
        <f t="array" ref="G216">INDEX(Maatregelen!$G$6:$G$353, MATCH($C216, Maatregelen!$C$6:$C$353), 0)</f>
        <v>Aanpasbaarheid functie</v>
      </c>
      <c r="H216" s="13" cm="1">
        <f t="array" ref="H216">INDEX(Maatregelen!$H$6:$H$353, MATCH($C216, Maatregelen!$C$6:$C$353), 0)</f>
        <v>0</v>
      </c>
      <c r="I216" s="43" t="str" cm="1">
        <f t="array" ref="I216">IF(Tabel1[[#This Row],[Hulpkolom link]]&lt;&gt;0, HYPERLINK(INDEX(Maatregelen!$H$6:$H$353, MATCH($C216, Maatregelen!$C$6:$C$353), 0),"LINK"), "")</f>
        <v/>
      </c>
      <c r="J216" s="8"/>
      <c r="K216" s="3"/>
    </row>
    <row r="217" spans="1:11" x14ac:dyDescent="0.3">
      <c r="A217" s="3"/>
      <c r="B217" s="9"/>
      <c r="C217" s="13">
        <f>Maatregelen!$C201</f>
        <v>196</v>
      </c>
      <c r="D217" s="15" t="str" cm="1">
        <f t="array" ref="D217">INDEX(Maatregelen!$D$6:$D$353, MATCH($C217, Maatregelen!$C$6:$C$353), 0)</f>
        <v>Ontwerp modulair, prefab vanuit de fabriek</v>
      </c>
      <c r="E217" s="15" t="str" cm="1">
        <f t="array" ref="E217">INDEX(Maatregelen!$E$6:$E$353, MATCH($C217, Maatregelen!$C$6:$C$353), 0)</f>
        <v>Infra</v>
      </c>
      <c r="F217" s="15" t="str" cm="1">
        <f t="array" ref="F217">INDEX(Maatregelen!$F$6:$F$353, MATCH($C217, Maatregelen!$C$6:$C$353), 0)</f>
        <v>Ontwerpkeuzes</v>
      </c>
      <c r="G217" s="15" t="str" cm="1">
        <f t="array" ref="G217">INDEX(Maatregelen!$G$6:$G$353, MATCH($C217, Maatregelen!$C$6:$C$353), 0)</f>
        <v>Aanpasbaarheid functie</v>
      </c>
      <c r="H217" s="13" cm="1">
        <f t="array" ref="H217">INDEX(Maatregelen!$H$6:$H$353, MATCH($C217, Maatregelen!$C$6:$C$353), 0)</f>
        <v>0</v>
      </c>
      <c r="I217" s="43" t="str" cm="1">
        <f t="array" ref="I217">IF(Tabel1[[#This Row],[Hulpkolom link]]&lt;&gt;0, HYPERLINK(INDEX(Maatregelen!$H$6:$H$353, MATCH($C217, Maatregelen!$C$6:$C$353), 0),"LINK"), "")</f>
        <v/>
      </c>
      <c r="J217" s="8"/>
      <c r="K217" s="3"/>
    </row>
    <row r="218" spans="1:11" x14ac:dyDescent="0.3">
      <c r="A218" s="3"/>
      <c r="B218" s="9"/>
      <c r="C218" s="13">
        <f>Maatregelen!$C202</f>
        <v>197</v>
      </c>
      <c r="D218" s="15" t="str" cm="1">
        <f t="array" ref="D218">INDEX(Maatregelen!$D$6:$D$353, MATCH($C218, Maatregelen!$C$6:$C$353), 0)</f>
        <v>Reserveer ruimte voor (een) extra rijbaan(en)</v>
      </c>
      <c r="E218" s="15" t="str" cm="1">
        <f t="array" ref="E218">INDEX(Maatregelen!$E$6:$E$353, MATCH($C218, Maatregelen!$C$6:$C$353), 0)</f>
        <v>Infra</v>
      </c>
      <c r="F218" s="15" t="str" cm="1">
        <f t="array" ref="F218">INDEX(Maatregelen!$F$6:$F$353, MATCH($C218, Maatregelen!$C$6:$C$353), 0)</f>
        <v>Ontwerpkeuzes</v>
      </c>
      <c r="G218" s="15" t="str" cm="1">
        <f t="array" ref="G218">INDEX(Maatregelen!$G$6:$G$353, MATCH($C218, Maatregelen!$C$6:$C$353), 0)</f>
        <v>Aanpasbaarheid functie</v>
      </c>
      <c r="H218" s="13" cm="1">
        <f t="array" ref="H218">INDEX(Maatregelen!$H$6:$H$353, MATCH($C218, Maatregelen!$C$6:$C$353), 0)</f>
        <v>0</v>
      </c>
      <c r="I218" s="43" t="str" cm="1">
        <f t="array" ref="I218">IF(Tabel1[[#This Row],[Hulpkolom link]]&lt;&gt;0, HYPERLINK(INDEX(Maatregelen!$H$6:$H$353, MATCH($C218, Maatregelen!$C$6:$C$353), 0),"LINK"), "")</f>
        <v/>
      </c>
      <c r="J218" s="8"/>
      <c r="K218" s="3"/>
    </row>
    <row r="219" spans="1:11" x14ac:dyDescent="0.3">
      <c r="A219" s="3"/>
      <c r="B219" s="9"/>
      <c r="C219" s="13">
        <f>Maatregelen!$C203</f>
        <v>198</v>
      </c>
      <c r="D219" s="15" t="str" cm="1">
        <f t="array" ref="D219">INDEX(Maatregelen!$D$6:$D$353, MATCH($C219, Maatregelen!$C$6:$C$353), 0)</f>
        <v>Standaardiseer onderdelen (bijvoorbeeld Industrieel Flexibel en Demontabel (IFD))</v>
      </c>
      <c r="E219" s="15" t="str" cm="1">
        <f t="array" ref="E219">INDEX(Maatregelen!$E$6:$E$353, MATCH($C219, Maatregelen!$C$6:$C$353), 0)</f>
        <v>Infra</v>
      </c>
      <c r="F219" s="15" t="str" cm="1">
        <f t="array" ref="F219">INDEX(Maatregelen!$F$6:$F$353, MATCH($C219, Maatregelen!$C$6:$C$353), 0)</f>
        <v>Ontwerpkeuzes</v>
      </c>
      <c r="G219" s="15" t="str" cm="1">
        <f t="array" ref="G219">INDEX(Maatregelen!$G$6:$G$353, MATCH($C219, Maatregelen!$C$6:$C$353), 0)</f>
        <v>Aanpasbaarheid functie</v>
      </c>
      <c r="H219" s="13" cm="1">
        <f t="array" ref="H219">INDEX(Maatregelen!$H$6:$H$353, MATCH($C219, Maatregelen!$C$6:$C$353), 0)</f>
        <v>0</v>
      </c>
      <c r="I219" s="43" t="str" cm="1">
        <f t="array" ref="I219">IF(Tabel1[[#This Row],[Hulpkolom link]]&lt;&gt;0, HYPERLINK(INDEX(Maatregelen!$H$6:$H$353, MATCH($C219, Maatregelen!$C$6:$C$353), 0),"LINK"), "")</f>
        <v/>
      </c>
      <c r="J219" s="8"/>
      <c r="K219" s="3"/>
    </row>
    <row r="220" spans="1:11" x14ac:dyDescent="0.3">
      <c r="A220" s="3"/>
      <c r="B220" s="9"/>
      <c r="C220" s="13">
        <f>Maatregelen!$C204</f>
        <v>199</v>
      </c>
      <c r="D220" s="15" t="str" cm="1">
        <f t="array" ref="D220">INDEX(Maatregelen!$D$6:$D$353, MATCH($C220, Maatregelen!$C$6:$C$353), 0)</f>
        <v>Zorgen dat boven- en ondergrondse infrastructuur niet aan elkaar "gebonden" zijn</v>
      </c>
      <c r="E220" s="15" t="str" cm="1">
        <f t="array" ref="E220">INDEX(Maatregelen!$E$6:$E$353, MATCH($C220, Maatregelen!$C$6:$C$353), 0)</f>
        <v>Infra</v>
      </c>
      <c r="F220" s="15" t="str" cm="1">
        <f t="array" ref="F220">INDEX(Maatregelen!$F$6:$F$353, MATCH($C220, Maatregelen!$C$6:$C$353), 0)</f>
        <v>Procesafspraken</v>
      </c>
      <c r="G220" s="15" t="str" cm="1">
        <f t="array" ref="G220">INDEX(Maatregelen!$G$6:$G$353, MATCH($C220, Maatregelen!$C$6:$C$353), 0)</f>
        <v>Aanpasbaarheid functie</v>
      </c>
      <c r="H220" s="13" cm="1">
        <f t="array" ref="H220">INDEX(Maatregelen!$H$6:$H$353, MATCH($C220, Maatregelen!$C$6:$C$353), 0)</f>
        <v>0</v>
      </c>
      <c r="I220" s="43" t="str" cm="1">
        <f t="array" ref="I220">IF(Tabel1[[#This Row],[Hulpkolom link]]&lt;&gt;0, HYPERLINK(INDEX(Maatregelen!$H$6:$H$353, MATCH($C220, Maatregelen!$C$6:$C$353), 0),"LINK"), "")</f>
        <v/>
      </c>
      <c r="J220" s="8"/>
      <c r="K220" s="3"/>
    </row>
    <row r="221" spans="1:11" x14ac:dyDescent="0.3">
      <c r="A221" s="3"/>
      <c r="B221" s="9"/>
      <c r="C221" s="13">
        <f>Maatregelen!$C205</f>
        <v>200</v>
      </c>
      <c r="D221" s="15" t="str" cm="1">
        <f t="array" ref="D221">INDEX(Maatregelen!$D$6:$D$353, MATCH($C221, Maatregelen!$C$6:$C$353), 0)</f>
        <v>Creëren van een infrastructuur die herbestemd kan worden zonder grootschalige sloop of vervanging</v>
      </c>
      <c r="E221" s="15" t="str" cm="1">
        <f t="array" ref="E221">INDEX(Maatregelen!$E$6:$E$353, MATCH($C221, Maatregelen!$C$6:$C$353), 0)</f>
        <v>Infra</v>
      </c>
      <c r="F221" s="15" t="str" cm="1">
        <f t="array" ref="F221">INDEX(Maatregelen!$F$6:$F$353, MATCH($C221, Maatregelen!$C$6:$C$353), 0)</f>
        <v>Procesafspraken</v>
      </c>
      <c r="G221" s="15" t="str" cm="1">
        <f t="array" ref="G221">INDEX(Maatregelen!$G$6:$G$353, MATCH($C221, Maatregelen!$C$6:$C$353), 0)</f>
        <v>Aanpasbaarheid functie</v>
      </c>
      <c r="H221" s="13" cm="1">
        <f t="array" ref="H221">INDEX(Maatregelen!$H$6:$H$353, MATCH($C221, Maatregelen!$C$6:$C$353), 0)</f>
        <v>0</v>
      </c>
      <c r="I221" s="43" t="str" cm="1">
        <f t="array" ref="I221">IF(Tabel1[[#This Row],[Hulpkolom link]]&lt;&gt;0, HYPERLINK(INDEX(Maatregelen!$H$6:$H$353, MATCH($C221, Maatregelen!$C$6:$C$353), 0),"LINK"), "")</f>
        <v/>
      </c>
      <c r="J221" s="8"/>
      <c r="K221" s="3"/>
    </row>
    <row r="222" spans="1:11" x14ac:dyDescent="0.3">
      <c r="A222" s="3"/>
      <c r="B222" s="9"/>
      <c r="C222" s="13">
        <f>Maatregelen!$C206</f>
        <v>201</v>
      </c>
      <c r="D222" s="15" t="str" cm="1">
        <f t="array" ref="D222">INDEX(Maatregelen!$D$6:$D$353, MATCH($C222, Maatregelen!$C$6:$C$353), 0)</f>
        <v>Zorgen dat de gebruikte verharding bestaat uit elementenverharding (bestrating, geen asfalt), welke eenvoudig aangepast kan worden zonder schade aan de constructie</v>
      </c>
      <c r="E222" s="15" t="str" cm="1">
        <f t="array" ref="E222">INDEX(Maatregelen!$E$6:$E$353, MATCH($C222, Maatregelen!$C$6:$C$353), 0)</f>
        <v>Infra</v>
      </c>
      <c r="F222" s="15" t="str" cm="1">
        <f t="array" ref="F222">INDEX(Maatregelen!$F$6:$F$353, MATCH($C222, Maatregelen!$C$6:$C$353), 0)</f>
        <v>Procesafspraken</v>
      </c>
      <c r="G222" s="15" t="str" cm="1">
        <f t="array" ref="G222">INDEX(Maatregelen!$G$6:$G$353, MATCH($C222, Maatregelen!$C$6:$C$353), 0)</f>
        <v>Aanpasbaarheid functie</v>
      </c>
      <c r="H222" s="13" cm="1">
        <f t="array" ref="H222">INDEX(Maatregelen!$H$6:$H$353, MATCH($C222, Maatregelen!$C$6:$C$353), 0)</f>
        <v>0</v>
      </c>
      <c r="I222" s="43" t="str" cm="1">
        <f t="array" ref="I222">IF(Tabel1[[#This Row],[Hulpkolom link]]&lt;&gt;0, HYPERLINK(INDEX(Maatregelen!$H$6:$H$353, MATCH($C222, Maatregelen!$C$6:$C$353), 0),"LINK"), "")</f>
        <v/>
      </c>
      <c r="J222" s="8"/>
      <c r="K222" s="3"/>
    </row>
    <row r="223" spans="1:11" x14ac:dyDescent="0.3">
      <c r="A223" s="3"/>
      <c r="B223" s="9"/>
      <c r="C223" s="13">
        <f>Maatregelen!$C207</f>
        <v>202</v>
      </c>
      <c r="D223" s="15" t="str" cm="1">
        <f t="array" ref="D223">INDEX(Maatregelen!$D$6:$D$353, MATCH($C223, Maatregelen!$C$6:$C$353), 0)</f>
        <v>Zorgen dat de infiltratievoorzieningen bestaan uit meerdere elementen, hier kunnen losse infiltratievoorzieningen aan worden toegevoegd</v>
      </c>
      <c r="E223" s="15" t="str" cm="1">
        <f t="array" ref="E223">INDEX(Maatregelen!$E$6:$E$353, MATCH($C223, Maatregelen!$C$6:$C$353), 0)</f>
        <v>Infra</v>
      </c>
      <c r="F223" s="15" t="str" cm="1">
        <f t="array" ref="F223">INDEX(Maatregelen!$F$6:$F$353, MATCH($C223, Maatregelen!$C$6:$C$353), 0)</f>
        <v>Procesafspraken</v>
      </c>
      <c r="G223" s="15" t="str" cm="1">
        <f t="array" ref="G223">INDEX(Maatregelen!$G$6:$G$353, MATCH($C223, Maatregelen!$C$6:$C$353), 0)</f>
        <v>Aanpasbaarheid functie</v>
      </c>
      <c r="H223" s="13" cm="1">
        <f t="array" ref="H223">INDEX(Maatregelen!$H$6:$H$353, MATCH($C223, Maatregelen!$C$6:$C$353), 0)</f>
        <v>0</v>
      </c>
      <c r="I223" s="43" t="str" cm="1">
        <f t="array" ref="I223">IF(Tabel1[[#This Row],[Hulpkolom link]]&lt;&gt;0, HYPERLINK(INDEX(Maatregelen!$H$6:$H$353, MATCH($C223, Maatregelen!$C$6:$C$353), 0),"LINK"), "")</f>
        <v/>
      </c>
      <c r="J223" s="8"/>
      <c r="K223" s="3"/>
    </row>
    <row r="224" spans="1:11" x14ac:dyDescent="0.3">
      <c r="A224" s="3"/>
      <c r="B224" s="9"/>
      <c r="C224" s="13">
        <f>Maatregelen!$C208</f>
        <v>203</v>
      </c>
      <c r="D224" s="15" t="str" cm="1">
        <f t="array" ref="D224">INDEX(Maatregelen!$D$6:$D$353, MATCH($C224, Maatregelen!$C$6:$C$353), 0)</f>
        <v>Uitgaan van bodem en water gebiedsspecifieke kenmerken</v>
      </c>
      <c r="E224" s="15" t="str" cm="1">
        <f t="array" ref="E224">INDEX(Maatregelen!$E$6:$E$353, MATCH($C224, Maatregelen!$C$6:$C$353), 0)</f>
        <v>Infra</v>
      </c>
      <c r="F224" s="15" t="str" cm="1">
        <f t="array" ref="F224">INDEX(Maatregelen!$F$6:$F$353, MATCH($C224, Maatregelen!$C$6:$C$353), 0)</f>
        <v>Procesafspraken</v>
      </c>
      <c r="G224" s="15" t="str" cm="1">
        <f t="array" ref="G224">INDEX(Maatregelen!$G$6:$G$353, MATCH($C224, Maatregelen!$C$6:$C$353), 0)</f>
        <v>Aanpasbaarheid functie</v>
      </c>
      <c r="H224" s="13" cm="1">
        <f t="array" ref="H224">INDEX(Maatregelen!$H$6:$H$353, MATCH($C224, Maatregelen!$C$6:$C$353), 0)</f>
        <v>0</v>
      </c>
      <c r="I224" s="43" t="str" cm="1">
        <f t="array" ref="I224">IF(Tabel1[[#This Row],[Hulpkolom link]]&lt;&gt;0, HYPERLINK(INDEX(Maatregelen!$H$6:$H$353, MATCH($C224, Maatregelen!$C$6:$C$353), 0),"LINK"), "")</f>
        <v/>
      </c>
      <c r="J224" s="8"/>
      <c r="K224" s="3"/>
    </row>
    <row r="225" spans="1:11" x14ac:dyDescent="0.3">
      <c r="A225" s="3"/>
      <c r="B225" s="9"/>
      <c r="C225" s="13">
        <f>Maatregelen!$C209</f>
        <v>204</v>
      </c>
      <c r="D225" s="15" t="str" cm="1">
        <f t="array" ref="D225">INDEX(Maatregelen!$D$6:$D$353, MATCH($C225, Maatregelen!$C$6:$C$353), 0)</f>
        <v>Vastleggen in een materialenpaspoort hoe onderdelen modulair of gestandaardiseerd zijn voor optimale inzet in de toekomst</v>
      </c>
      <c r="E225" s="15" t="str" cm="1">
        <f t="array" ref="E225">INDEX(Maatregelen!$E$6:$E$353, MATCH($C225, Maatregelen!$C$6:$C$353), 0)</f>
        <v>Infra</v>
      </c>
      <c r="F225" s="15" t="str" cm="1">
        <f t="array" ref="F225">INDEX(Maatregelen!$F$6:$F$353, MATCH($C225, Maatregelen!$C$6:$C$353), 0)</f>
        <v>Procesafspraken</v>
      </c>
      <c r="G225" s="15" t="str" cm="1">
        <f t="array" ref="G225">INDEX(Maatregelen!$G$6:$G$353, MATCH($C225, Maatregelen!$C$6:$C$353), 0)</f>
        <v>Aanpasbaarheid functie</v>
      </c>
      <c r="H225" s="13" cm="1">
        <f t="array" ref="H225">INDEX(Maatregelen!$H$6:$H$353, MATCH($C225, Maatregelen!$C$6:$C$353), 0)</f>
        <v>0</v>
      </c>
      <c r="I225" s="43" t="str" cm="1">
        <f t="array" ref="I225">IF(Tabel1[[#This Row],[Hulpkolom link]]&lt;&gt;0, HYPERLINK(INDEX(Maatregelen!$H$6:$H$353, MATCH($C225, Maatregelen!$C$6:$C$353), 0),"LINK"), "")</f>
        <v/>
      </c>
      <c r="J225" s="8"/>
      <c r="K225" s="3"/>
    </row>
    <row r="226" spans="1:11" x14ac:dyDescent="0.3">
      <c r="A226" s="3"/>
      <c r="B226" s="9"/>
      <c r="C226" s="13">
        <f>Maatregelen!$C210</f>
        <v>205</v>
      </c>
      <c r="D226" s="15" t="str" cm="1">
        <f t="array" ref="D226">INDEX(Maatregelen!$D$6:$D$353, MATCH($C226, Maatregelen!$C$6:$C$353), 0)</f>
        <v>Heroverweeg of een project of aanpassing echt nodig (technisch, esthetisch) is. Weeg daarbij de milieu-impact af tegen de verbetering</v>
      </c>
      <c r="E226" s="15" t="str" cm="1">
        <f t="array" ref="E226">INDEX(Maatregelen!$E$6:$E$353, MATCH($C226, Maatregelen!$C$6:$C$353), 0)</f>
        <v>Infra</v>
      </c>
      <c r="F226" s="15" t="str" cm="1">
        <f t="array" ref="F226">INDEX(Maatregelen!$F$6:$F$353, MATCH($C226, Maatregelen!$C$6:$C$353), 0)</f>
        <v>Ontwerpkeuzes</v>
      </c>
      <c r="G226" s="15" t="str" cm="1">
        <f t="array" ref="G226">INDEX(Maatregelen!$G$6:$G$353, MATCH($C226, Maatregelen!$C$6:$C$353), 0)</f>
        <v>Algemeen</v>
      </c>
      <c r="H226" s="13" cm="1">
        <f t="array" ref="H226">INDEX(Maatregelen!$H$6:$H$353, MATCH($C226, Maatregelen!$C$6:$C$353), 0)</f>
        <v>0</v>
      </c>
      <c r="I226" s="43" t="str" cm="1">
        <f t="array" ref="I226">IF(Tabel1[[#This Row],[Hulpkolom link]]&lt;&gt;0, HYPERLINK(INDEX(Maatregelen!$H$6:$H$353, MATCH($C226, Maatregelen!$C$6:$C$353), 0),"LINK"), "")</f>
        <v/>
      </c>
      <c r="J226" s="8"/>
      <c r="K226" s="3"/>
    </row>
    <row r="227" spans="1:11" x14ac:dyDescent="0.3">
      <c r="A227" s="3"/>
      <c r="B227" s="9"/>
      <c r="C227" s="13">
        <f>Maatregelen!$C211</f>
        <v>206</v>
      </c>
      <c r="D227" s="15" t="str" cm="1">
        <f t="array" ref="D227">INDEX(Maatregelen!$D$6:$D$353, MATCH($C227, Maatregelen!$C$6:$C$353), 0)</f>
        <v>Bedenk bij vernieuwing/vervanging of levensduurverlenging ook op andere wijze kan plaatsvinden</v>
      </c>
      <c r="E227" s="15" t="str" cm="1">
        <f t="array" ref="E227">INDEX(Maatregelen!$E$6:$E$353, MATCH($C227, Maatregelen!$C$6:$C$353), 0)</f>
        <v>Infra</v>
      </c>
      <c r="F227" s="15" t="str" cm="1">
        <f t="array" ref="F227">INDEX(Maatregelen!$F$6:$F$353, MATCH($C227, Maatregelen!$C$6:$C$353), 0)</f>
        <v>Ontwerpkeuzes</v>
      </c>
      <c r="G227" s="15" t="str" cm="1">
        <f t="array" ref="G227">INDEX(Maatregelen!$G$6:$G$353, MATCH($C227, Maatregelen!$C$6:$C$353), 0)</f>
        <v>Algemeen</v>
      </c>
      <c r="H227" s="13" cm="1">
        <f t="array" ref="H227">INDEX(Maatregelen!$H$6:$H$353, MATCH($C227, Maatregelen!$C$6:$C$353), 0)</f>
        <v>0</v>
      </c>
      <c r="I227" s="43" t="str" cm="1">
        <f t="array" ref="I227">IF(Tabel1[[#This Row],[Hulpkolom link]]&lt;&gt;0, HYPERLINK(INDEX(Maatregelen!$H$6:$H$353, MATCH($C227, Maatregelen!$C$6:$C$353), 0),"LINK"), "")</f>
        <v/>
      </c>
      <c r="J227" s="8"/>
      <c r="K227" s="3"/>
    </row>
    <row r="228" spans="1:11" x14ac:dyDescent="0.3">
      <c r="A228" s="3"/>
      <c r="B228" s="9"/>
      <c r="C228" s="13">
        <f>Maatregelen!$C212</f>
        <v>207</v>
      </c>
      <c r="D228" s="15" t="str" cm="1">
        <f t="array" ref="D228">INDEX(Maatregelen!$D$6:$D$353, MATCH($C228, Maatregelen!$C$6:$C$353), 0)</f>
        <v>Bepalen van het CO2-budget voor het project en dit leidend maken</v>
      </c>
      <c r="E228" s="15" t="str" cm="1">
        <f t="array" ref="E228">INDEX(Maatregelen!$E$6:$E$353, MATCH($C228, Maatregelen!$C$6:$C$353), 0)</f>
        <v>Infra</v>
      </c>
      <c r="F228" s="15" t="str" cm="1">
        <f t="array" ref="F228">INDEX(Maatregelen!$F$6:$F$353, MATCH($C228, Maatregelen!$C$6:$C$353), 0)</f>
        <v>Procesafspraken</v>
      </c>
      <c r="G228" s="15" t="str" cm="1">
        <f t="array" ref="G228">INDEX(Maatregelen!$G$6:$G$353, MATCH($C228, Maatregelen!$C$6:$C$353), 0)</f>
        <v>Algemeen</v>
      </c>
      <c r="H228" s="13" cm="1">
        <f t="array" ref="H228">INDEX(Maatregelen!$H$6:$H$353, MATCH($C228, Maatregelen!$C$6:$C$353), 0)</f>
        <v>0</v>
      </c>
      <c r="I228" s="43" t="str" cm="1">
        <f t="array" ref="I228">IF(Tabel1[[#This Row],[Hulpkolom link]]&lt;&gt;0, HYPERLINK(INDEX(Maatregelen!$H$6:$H$353, MATCH($C228, Maatregelen!$C$6:$C$353), 0),"LINK"), "")</f>
        <v/>
      </c>
      <c r="J228" s="8"/>
      <c r="K228" s="3"/>
    </row>
    <row r="229" spans="1:11" x14ac:dyDescent="0.3">
      <c r="A229" s="3"/>
      <c r="B229" s="9"/>
      <c r="C229" s="13">
        <f>Maatregelen!$C213</f>
        <v>208</v>
      </c>
      <c r="D229" s="15" t="str" cm="1">
        <f t="array" ref="D229">INDEX(Maatregelen!$D$6:$D$353, MATCH($C229, Maatregelen!$C$6:$C$353), 0)</f>
        <v>Onderzoeken van innovatieve wijze van samenwerking: As a service</v>
      </c>
      <c r="E229" s="15" t="str" cm="1">
        <f t="array" ref="E229">INDEX(Maatregelen!$E$6:$E$353, MATCH($C229, Maatregelen!$C$6:$C$353), 0)</f>
        <v>Infra</v>
      </c>
      <c r="F229" s="15" t="str" cm="1">
        <f t="array" ref="F229">INDEX(Maatregelen!$F$6:$F$353, MATCH($C229, Maatregelen!$C$6:$C$353), 0)</f>
        <v>Procesafspraken</v>
      </c>
      <c r="G229" s="15" t="str" cm="1">
        <f t="array" ref="G229">INDEX(Maatregelen!$G$6:$G$353, MATCH($C229, Maatregelen!$C$6:$C$353), 0)</f>
        <v>Algemeen</v>
      </c>
      <c r="H229" s="13" cm="1">
        <f t="array" ref="H229">INDEX(Maatregelen!$H$6:$H$353, MATCH($C229, Maatregelen!$C$6:$C$353), 0)</f>
        <v>0</v>
      </c>
      <c r="I229" s="43" t="str" cm="1">
        <f t="array" ref="I229">IF(Tabel1[[#This Row],[Hulpkolom link]]&lt;&gt;0, HYPERLINK(INDEX(Maatregelen!$H$6:$H$353, MATCH($C229, Maatregelen!$C$6:$C$353), 0),"LINK"), "")</f>
        <v/>
      </c>
      <c r="J229" s="8"/>
      <c r="K229" s="3"/>
    </row>
    <row r="230" spans="1:11" x14ac:dyDescent="0.3">
      <c r="A230" s="3"/>
      <c r="B230" s="9"/>
      <c r="C230" s="13">
        <f>Maatregelen!$C214</f>
        <v>209</v>
      </c>
      <c r="D230" s="15" t="str" cm="1">
        <f t="array" ref="D230">INDEX(Maatregelen!$D$6:$D$353, MATCH($C230, Maatregelen!$C$6:$C$353), 0)</f>
        <v xml:space="preserve">Onderzoeken van innovatieve wijze van samenwerking: Prestatieafspraken </v>
      </c>
      <c r="E230" s="15" t="str" cm="1">
        <f t="array" ref="E230">INDEX(Maatregelen!$E$6:$E$353, MATCH($C230, Maatregelen!$C$6:$C$353), 0)</f>
        <v>Infra</v>
      </c>
      <c r="F230" s="15" t="str" cm="1">
        <f t="array" ref="F230">INDEX(Maatregelen!$F$6:$F$353, MATCH($C230, Maatregelen!$C$6:$C$353), 0)</f>
        <v>Procesafspraken</v>
      </c>
      <c r="G230" s="15" t="str" cm="1">
        <f t="array" ref="G230">INDEX(Maatregelen!$G$6:$G$353, MATCH($C230, Maatregelen!$C$6:$C$353), 0)</f>
        <v>Algemeen</v>
      </c>
      <c r="H230" s="13" cm="1">
        <f t="array" ref="H230">INDEX(Maatregelen!$H$6:$H$353, MATCH($C230, Maatregelen!$C$6:$C$353), 0)</f>
        <v>0</v>
      </c>
      <c r="I230" s="43" t="str" cm="1">
        <f t="array" ref="I230">IF(Tabel1[[#This Row],[Hulpkolom link]]&lt;&gt;0, HYPERLINK(INDEX(Maatregelen!$H$6:$H$353, MATCH($C230, Maatregelen!$C$6:$C$353), 0),"LINK"), "")</f>
        <v/>
      </c>
      <c r="J230" s="8"/>
      <c r="K230" s="3"/>
    </row>
    <row r="231" spans="1:11" x14ac:dyDescent="0.3">
      <c r="A231" s="3"/>
      <c r="B231" s="9"/>
      <c r="C231" s="13">
        <f>Maatregelen!$C215</f>
        <v>210</v>
      </c>
      <c r="D231" s="15" t="str" cm="1">
        <f t="array" ref="D231">INDEX(Maatregelen!$D$6:$D$353, MATCH($C231, Maatregelen!$C$6:$C$353), 0)</f>
        <v>Onderzoeken van innovatieve wijze van samenwerking: Innovatie en ontwikkeling</v>
      </c>
      <c r="E231" s="15" t="str" cm="1">
        <f t="array" ref="E231">INDEX(Maatregelen!$E$6:$E$353, MATCH($C231, Maatregelen!$C$6:$C$353), 0)</f>
        <v>Infra</v>
      </c>
      <c r="F231" s="15" t="str" cm="1">
        <f t="array" ref="F231">INDEX(Maatregelen!$F$6:$F$353, MATCH($C231, Maatregelen!$C$6:$C$353), 0)</f>
        <v>Procesafspraken</v>
      </c>
      <c r="G231" s="15" t="str" cm="1">
        <f t="array" ref="G231">INDEX(Maatregelen!$G$6:$G$353, MATCH($C231, Maatregelen!$C$6:$C$353), 0)</f>
        <v>Algemeen</v>
      </c>
      <c r="H231" s="13" cm="1">
        <f t="array" ref="H231">INDEX(Maatregelen!$H$6:$H$353, MATCH($C231, Maatregelen!$C$6:$C$353), 0)</f>
        <v>0</v>
      </c>
      <c r="I231" s="43" t="str" cm="1">
        <f t="array" ref="I231">IF(Tabel1[[#This Row],[Hulpkolom link]]&lt;&gt;0, HYPERLINK(INDEX(Maatregelen!$H$6:$H$353, MATCH($C231, Maatregelen!$C$6:$C$353), 0),"LINK"), "")</f>
        <v/>
      </c>
      <c r="J231" s="8"/>
      <c r="K231" s="3"/>
    </row>
    <row r="232" spans="1:11" x14ac:dyDescent="0.3">
      <c r="A232" s="3"/>
      <c r="B232" s="9"/>
      <c r="C232" s="13">
        <f>Maatregelen!$C216</f>
        <v>211</v>
      </c>
      <c r="D232" s="15" t="str" cm="1">
        <f t="array" ref="D232">INDEX(Maatregelen!$D$6:$D$353, MATCH($C232, Maatregelen!$C$6:$C$353), 0)</f>
        <v>Onderzoek innovatieve wijze van samenwerking: Raamovereenkomst</v>
      </c>
      <c r="E232" s="15" t="str" cm="1">
        <f t="array" ref="E232">INDEX(Maatregelen!$E$6:$E$353, MATCH($C232, Maatregelen!$C$6:$C$353), 0)</f>
        <v>Infra</v>
      </c>
      <c r="F232" s="15" t="str" cm="1">
        <f t="array" ref="F232">INDEX(Maatregelen!$F$6:$F$353, MATCH($C232, Maatregelen!$C$6:$C$353), 0)</f>
        <v>Procesafspraken</v>
      </c>
      <c r="G232" s="15" t="str" cm="1">
        <f t="array" ref="G232">INDEX(Maatregelen!$G$6:$G$353, MATCH($C232, Maatregelen!$C$6:$C$353), 0)</f>
        <v>Algemeen</v>
      </c>
      <c r="H232" s="13" cm="1">
        <f t="array" ref="H232">INDEX(Maatregelen!$H$6:$H$353, MATCH($C232, Maatregelen!$C$6:$C$353), 0)</f>
        <v>0</v>
      </c>
      <c r="I232" s="43" t="str" cm="1">
        <f t="array" ref="I232">IF(Tabel1[[#This Row],[Hulpkolom link]]&lt;&gt;0, HYPERLINK(INDEX(Maatregelen!$H$6:$H$353, MATCH($C232, Maatregelen!$C$6:$C$353), 0),"LINK"), "")</f>
        <v/>
      </c>
      <c r="J232" s="8"/>
      <c r="K232" s="3"/>
    </row>
    <row r="233" spans="1:11" x14ac:dyDescent="0.3">
      <c r="A233" s="3"/>
      <c r="B233" s="9"/>
      <c r="C233" s="13">
        <f>Maatregelen!$C217</f>
        <v>212</v>
      </c>
      <c r="D233" s="15" t="str" cm="1">
        <f t="array" ref="D233">INDEX(Maatregelen!$D$6:$D$353, MATCH($C233, Maatregelen!$C$6:$C$353), 0)</f>
        <v xml:space="preserve">Organiseren hoe om te gaan met de risicoverdeling van secundair materiaal </v>
      </c>
      <c r="E233" s="15" t="str" cm="1">
        <f t="array" ref="E233">INDEX(Maatregelen!$E$6:$E$353, MATCH($C233, Maatregelen!$C$6:$C$353), 0)</f>
        <v>Infra</v>
      </c>
      <c r="F233" s="15" t="str" cm="1">
        <f t="array" ref="F233">INDEX(Maatregelen!$F$6:$F$353, MATCH($C233, Maatregelen!$C$6:$C$353), 0)</f>
        <v>Procesafspraken</v>
      </c>
      <c r="G233" s="15" t="str" cm="1">
        <f t="array" ref="G233">INDEX(Maatregelen!$G$6:$G$353, MATCH($C233, Maatregelen!$C$6:$C$353), 0)</f>
        <v>Algemeen</v>
      </c>
      <c r="H233" s="13" cm="1">
        <f t="array" ref="H233">INDEX(Maatregelen!$H$6:$H$353, MATCH($C233, Maatregelen!$C$6:$C$353), 0)</f>
        <v>0</v>
      </c>
      <c r="I233" s="43" t="str" cm="1">
        <f t="array" ref="I233">IF(Tabel1[[#This Row],[Hulpkolom link]]&lt;&gt;0, HYPERLINK(INDEX(Maatregelen!$H$6:$H$353, MATCH($C233, Maatregelen!$C$6:$C$353), 0),"LINK"), "")</f>
        <v/>
      </c>
      <c r="J233" s="8"/>
      <c r="K233" s="3"/>
    </row>
    <row r="234" spans="1:11" x14ac:dyDescent="0.3">
      <c r="A234" s="3"/>
      <c r="B234" s="9"/>
      <c r="C234" s="13">
        <f>Maatregelen!$C218</f>
        <v>213</v>
      </c>
      <c r="D234" s="15" t="str" cm="1">
        <f t="array" ref="D234">INDEX(Maatregelen!$D$6:$D$353, MATCH($C234, Maatregelen!$C$6:$C$353), 0)</f>
        <v>Organiseren van garanties/onderhoudstermijn</v>
      </c>
      <c r="E234" s="15" t="str" cm="1">
        <f t="array" ref="E234">INDEX(Maatregelen!$E$6:$E$353, MATCH($C234, Maatregelen!$C$6:$C$353), 0)</f>
        <v>Infra</v>
      </c>
      <c r="F234" s="15" t="str" cm="1">
        <f t="array" ref="F234">INDEX(Maatregelen!$F$6:$F$353, MATCH($C234, Maatregelen!$C$6:$C$353), 0)</f>
        <v>Procesafspraken</v>
      </c>
      <c r="G234" s="15" t="str" cm="1">
        <f t="array" ref="G234">INDEX(Maatregelen!$G$6:$G$353, MATCH($C234, Maatregelen!$C$6:$C$353), 0)</f>
        <v>Algemeen</v>
      </c>
      <c r="H234" s="13" cm="1">
        <f t="array" ref="H234">INDEX(Maatregelen!$H$6:$H$353, MATCH($C234, Maatregelen!$C$6:$C$353), 0)</f>
        <v>0</v>
      </c>
      <c r="I234" s="43" t="str" cm="1">
        <f t="array" ref="I234">IF(Tabel1[[#This Row],[Hulpkolom link]]&lt;&gt;0, HYPERLINK(INDEX(Maatregelen!$H$6:$H$353, MATCH($C234, Maatregelen!$C$6:$C$353), 0),"LINK"), "")</f>
        <v/>
      </c>
      <c r="J234" s="8"/>
      <c r="K234" s="3"/>
    </row>
    <row r="235" spans="1:11" x14ac:dyDescent="0.3">
      <c r="A235" s="3"/>
      <c r="B235" s="9"/>
      <c r="C235" s="13">
        <f>Maatregelen!$C219</f>
        <v>214</v>
      </c>
      <c r="D235" s="15" t="str" cm="1">
        <f t="array" ref="D235">INDEX(Maatregelen!$D$6:$D$353, MATCH($C235, Maatregelen!$C$6:$C$353), 0)</f>
        <v>Organiseren van kwaliteit van het onderhoud</v>
      </c>
      <c r="E235" s="15" t="str" cm="1">
        <f t="array" ref="E235">INDEX(Maatregelen!$E$6:$E$353, MATCH($C235, Maatregelen!$C$6:$C$353), 0)</f>
        <v>Infra</v>
      </c>
      <c r="F235" s="15" t="str" cm="1">
        <f t="array" ref="F235">INDEX(Maatregelen!$F$6:$F$353, MATCH($C235, Maatregelen!$C$6:$C$353), 0)</f>
        <v>Procesafspraken</v>
      </c>
      <c r="G235" s="15" t="str" cm="1">
        <f t="array" ref="G235">INDEX(Maatregelen!$G$6:$G$353, MATCH($C235, Maatregelen!$C$6:$C$353), 0)</f>
        <v>Algemeen</v>
      </c>
      <c r="H235" s="13" cm="1">
        <f t="array" ref="H235">INDEX(Maatregelen!$H$6:$H$353, MATCH($C235, Maatregelen!$C$6:$C$353), 0)</f>
        <v>0</v>
      </c>
      <c r="I235" s="43" t="str" cm="1">
        <f t="array" ref="I235">IF(Tabel1[[#This Row],[Hulpkolom link]]&lt;&gt;0, HYPERLINK(INDEX(Maatregelen!$H$6:$H$353, MATCH($C235, Maatregelen!$C$6:$C$353), 0),"LINK"), "")</f>
        <v/>
      </c>
      <c r="J235" s="8"/>
      <c r="K235" s="3"/>
    </row>
    <row r="236" spans="1:11" x14ac:dyDescent="0.3">
      <c r="A236" s="3"/>
      <c r="B236" s="9"/>
      <c r="C236" s="13">
        <f>Maatregelen!$C220</f>
        <v>215</v>
      </c>
      <c r="D236" s="15" t="str" cm="1">
        <f t="array" ref="D236">INDEX(Maatregelen!$D$6:$D$353, MATCH($C236, Maatregelen!$C$6:$C$353), 0)</f>
        <v>Organiseren van tijd voor zoeken (en onderzoeken) secundaire materialen in ontwerp- en bouwproces</v>
      </c>
      <c r="E236" s="15" t="str" cm="1">
        <f t="array" ref="E236">INDEX(Maatregelen!$E$6:$E$353, MATCH($C236, Maatregelen!$C$6:$C$353), 0)</f>
        <v>Infra</v>
      </c>
      <c r="F236" s="15" t="str" cm="1">
        <f t="array" ref="F236">INDEX(Maatregelen!$F$6:$F$353, MATCH($C236, Maatregelen!$C$6:$C$353), 0)</f>
        <v>Procesafspraken</v>
      </c>
      <c r="G236" s="15" t="str" cm="1">
        <f t="array" ref="G236">INDEX(Maatregelen!$G$6:$G$353, MATCH($C236, Maatregelen!$C$6:$C$353), 0)</f>
        <v>Algemeen</v>
      </c>
      <c r="H236" s="13" cm="1">
        <f t="array" ref="H236">INDEX(Maatregelen!$H$6:$H$353, MATCH($C236, Maatregelen!$C$6:$C$353), 0)</f>
        <v>0</v>
      </c>
      <c r="I236" s="43" t="str" cm="1">
        <f t="array" ref="I236">IF(Tabel1[[#This Row],[Hulpkolom link]]&lt;&gt;0, HYPERLINK(INDEX(Maatregelen!$H$6:$H$353, MATCH($C236, Maatregelen!$C$6:$C$353), 0),"LINK"), "")</f>
        <v/>
      </c>
      <c r="J236" s="8"/>
      <c r="K236" s="3"/>
    </row>
    <row r="237" spans="1:11" x14ac:dyDescent="0.3">
      <c r="A237" s="3"/>
      <c r="B237" s="9"/>
      <c r="C237" s="13">
        <f>Maatregelen!$C221</f>
        <v>216</v>
      </c>
      <c r="D237" s="15" t="str" cm="1">
        <f t="array" ref="D237">INDEX(Maatregelen!$D$6:$D$353, MATCH($C237, Maatregelen!$C$6:$C$353), 0)</f>
        <v>Organiseren van circulariteit bij het onderhoud</v>
      </c>
      <c r="E237" s="15" t="str" cm="1">
        <f t="array" ref="E237">INDEX(Maatregelen!$E$6:$E$353, MATCH($C237, Maatregelen!$C$6:$C$353), 0)</f>
        <v>Infra</v>
      </c>
      <c r="F237" s="15" t="str" cm="1">
        <f t="array" ref="F237">INDEX(Maatregelen!$F$6:$F$353, MATCH($C237, Maatregelen!$C$6:$C$353), 0)</f>
        <v>Procesafspraken</v>
      </c>
      <c r="G237" s="15" t="str" cm="1">
        <f t="array" ref="G237">INDEX(Maatregelen!$G$6:$G$353, MATCH($C237, Maatregelen!$C$6:$C$353), 0)</f>
        <v>Algemeen</v>
      </c>
      <c r="H237" s="13" cm="1">
        <f t="array" ref="H237">INDEX(Maatregelen!$H$6:$H$353, MATCH($C237, Maatregelen!$C$6:$C$353), 0)</f>
        <v>0</v>
      </c>
      <c r="I237" s="43" t="str" cm="1">
        <f t="array" ref="I237">IF(Tabel1[[#This Row],[Hulpkolom link]]&lt;&gt;0, HYPERLINK(INDEX(Maatregelen!$H$6:$H$353, MATCH($C237, Maatregelen!$C$6:$C$353), 0),"LINK"), "")</f>
        <v/>
      </c>
      <c r="J237" s="8"/>
      <c r="K237" s="3"/>
    </row>
    <row r="238" spans="1:11" x14ac:dyDescent="0.3">
      <c r="A238" s="3"/>
      <c r="B238" s="9"/>
      <c r="C238" s="13">
        <f>Maatregelen!$C222</f>
        <v>217</v>
      </c>
      <c r="D238" s="15" t="str" cm="1">
        <f t="array" ref="D238">INDEX(Maatregelen!$D$6:$D$353, MATCH($C238, Maatregelen!$C$6:$C$353), 0)</f>
        <v>Gebruikmaken van best practices Buyer Groups (zoals duurzame wegverharding en circulaire viaducten en bruggen)</v>
      </c>
      <c r="E238" s="15" t="str" cm="1">
        <f t="array" ref="E238">INDEX(Maatregelen!$E$6:$E$353, MATCH($C238, Maatregelen!$C$6:$C$353), 0)</f>
        <v>Infra</v>
      </c>
      <c r="F238" s="15" t="str" cm="1">
        <f t="array" ref="F238">INDEX(Maatregelen!$F$6:$F$353, MATCH($C238, Maatregelen!$C$6:$C$353), 0)</f>
        <v>Procesafspraken</v>
      </c>
      <c r="G238" s="15" t="str" cm="1">
        <f t="array" ref="G238">INDEX(Maatregelen!$G$6:$G$353, MATCH($C238, Maatregelen!$C$6:$C$353), 0)</f>
        <v>Algemeen</v>
      </c>
      <c r="H238" s="13" cm="1">
        <f t="array" ref="H238">INDEX(Maatregelen!$H$6:$H$353, MATCH($C238, Maatregelen!$C$6:$C$353), 0)</f>
        <v>0</v>
      </c>
      <c r="I238" s="43" t="str" cm="1">
        <f t="array" ref="I238">IF(Tabel1[[#This Row],[Hulpkolom link]]&lt;&gt;0, HYPERLINK(INDEX(Maatregelen!$H$6:$H$353, MATCH($C238, Maatregelen!$C$6:$C$353), 0),"LINK"), "")</f>
        <v/>
      </c>
      <c r="J238" s="8"/>
      <c r="K238" s="3"/>
    </row>
    <row r="239" spans="1:11" x14ac:dyDescent="0.3">
      <c r="A239" s="3"/>
      <c r="B239" s="9"/>
      <c r="C239" s="13">
        <f>Maatregelen!$C223</f>
        <v>218</v>
      </c>
      <c r="D239" s="15" t="str" cm="1">
        <f t="array" ref="D239">INDEX(Maatregelen!$D$6:$D$353, MATCH($C239, Maatregelen!$C$6:$C$353), 0)</f>
        <v>Toepassen best practices van de Handreiking klimaatneutraal en circulair inkopen van RWS</v>
      </c>
      <c r="E239" s="15" t="str" cm="1">
        <f t="array" ref="E239">INDEX(Maatregelen!$E$6:$E$353, MATCH($C239, Maatregelen!$C$6:$C$353), 0)</f>
        <v>Infra</v>
      </c>
      <c r="F239" s="15" t="str" cm="1">
        <f t="array" ref="F239">INDEX(Maatregelen!$F$6:$F$353, MATCH($C239, Maatregelen!$C$6:$C$353), 0)</f>
        <v>Procesafspraken</v>
      </c>
      <c r="G239" s="15" t="str" cm="1">
        <f t="array" ref="G239">INDEX(Maatregelen!$G$6:$G$353, MATCH($C239, Maatregelen!$C$6:$C$353), 0)</f>
        <v>Algemeen</v>
      </c>
      <c r="H239" s="13" t="str" cm="1">
        <f t="array" ref="H239">INDEX(Maatregelen!$H$6:$H$353, MATCH($C239, Maatregelen!$C$6:$C$353), 0)</f>
        <v xml:space="preserve">https://samenwerkingsplatform-sroks.pleio.nl/groups/view/d24a1329-f3e0-4bc2-a321-c4c8ec1ea9d9/wiki-klimaatneutrale-en-circulaire-infrastructuur/wiki/view/bc4f7d6d-d201-4b9b-8815-4ac97714791d/handreiking-klimaatneutrale-en-circulaire-infrastructuur-versie-50    </v>
      </c>
      <c r="I239" s="43" t="e" cm="1">
        <f t="array" ref="I239">IF(Tabel1[[#This Row],[Hulpkolom link]]&lt;&gt;0, HYPERLINK(INDEX(Maatregelen!$H$6:$H$353, MATCH($C239, Maatregelen!$C$6:$C$353), 0),"LINK"), "")</f>
        <v>#VALUE!</v>
      </c>
      <c r="J239" s="8"/>
      <c r="K239" s="3"/>
    </row>
    <row r="240" spans="1:11" x14ac:dyDescent="0.3">
      <c r="A240" s="3"/>
      <c r="B240" s="9"/>
      <c r="C240" s="13">
        <f>Maatregelen!$C224</f>
        <v>219</v>
      </c>
      <c r="D240" s="15" t="str" cm="1">
        <f t="array" ref="D240">INDEX(Maatregelen!$D$6:$D$353, MATCH($C240, Maatregelen!$C$6:$C$353), 0)</f>
        <v>Gecertificeerde materialen voor lage milieu-impact, zoals EPD-gecertificeerd beton in plaats van standaard/hoge milieu-impact materialen</v>
      </c>
      <c r="E240" s="15" t="str" cm="1">
        <f t="array" ref="E240">INDEX(Maatregelen!$E$6:$E$353, MATCH($C240, Maatregelen!$C$6:$C$353), 0)</f>
        <v>Infra</v>
      </c>
      <c r="F240" s="15" t="str" cm="1">
        <f t="array" ref="F240">INDEX(Maatregelen!$F$6:$F$353, MATCH($C240, Maatregelen!$C$6:$C$353), 0)</f>
        <v>Materialisering</v>
      </c>
      <c r="G240" s="15" t="str" cm="1">
        <f t="array" ref="G240">INDEX(Maatregelen!$G$6:$G$353, MATCH($C240, Maatregelen!$C$6:$C$353), 0)</f>
        <v>Gezonde materialen</v>
      </c>
      <c r="H240" s="13" cm="1">
        <f t="array" ref="H240">INDEX(Maatregelen!$H$6:$H$353, MATCH($C240, Maatregelen!$C$6:$C$353), 0)</f>
        <v>0</v>
      </c>
      <c r="I240" s="43" t="str" cm="1">
        <f t="array" ref="I240">IF(Tabel1[[#This Row],[Hulpkolom link]]&lt;&gt;0, HYPERLINK(INDEX(Maatregelen!$H$6:$H$353, MATCH($C240, Maatregelen!$C$6:$C$353), 0),"LINK"), "")</f>
        <v/>
      </c>
      <c r="J240" s="8"/>
      <c r="K240" s="3"/>
    </row>
    <row r="241" spans="1:11" x14ac:dyDescent="0.3">
      <c r="A241" s="3"/>
      <c r="B241" s="9"/>
      <c r="C241" s="13">
        <f>Maatregelen!$C225</f>
        <v>220</v>
      </c>
      <c r="D241" s="15" t="str" cm="1">
        <f t="array" ref="D241">INDEX(Maatregelen!$D$6:$D$353, MATCH($C241, Maatregelen!$C$6:$C$353), 0)</f>
        <v>Vermijd mogelijk verontreinigde materialen (bodemassen, granulaten, etc) en als dit niet mogelijk is reinig deze zo grondig mogelijk en pas preventieve maatregelen op uitloging toe</v>
      </c>
      <c r="E241" s="15" t="str" cm="1">
        <f t="array" ref="E241">INDEX(Maatregelen!$E$6:$E$353, MATCH($C241, Maatregelen!$C$6:$C$353), 0)</f>
        <v>Infra</v>
      </c>
      <c r="F241" s="15" t="str" cm="1">
        <f t="array" ref="F241">INDEX(Maatregelen!$F$6:$F$353, MATCH($C241, Maatregelen!$C$6:$C$353), 0)</f>
        <v>Materialisering</v>
      </c>
      <c r="G241" s="15" t="str" cm="1">
        <f t="array" ref="G241">INDEX(Maatregelen!$G$6:$G$353, MATCH($C241, Maatregelen!$C$6:$C$353), 0)</f>
        <v>Gezonde materialen</v>
      </c>
      <c r="H241" s="13" cm="1">
        <f t="array" ref="H241">INDEX(Maatregelen!$H$6:$H$353, MATCH($C241, Maatregelen!$C$6:$C$353), 0)</f>
        <v>0</v>
      </c>
      <c r="I241" s="43" t="str" cm="1">
        <f t="array" ref="I241">IF(Tabel1[[#This Row],[Hulpkolom link]]&lt;&gt;0, HYPERLINK(INDEX(Maatregelen!$H$6:$H$353, MATCH($C241, Maatregelen!$C$6:$C$353), 0),"LINK"), "")</f>
        <v/>
      </c>
      <c r="J241" s="8"/>
      <c r="K241" s="3"/>
    </row>
    <row r="242" spans="1:11" x14ac:dyDescent="0.3">
      <c r="A242" s="3"/>
      <c r="B242" s="9"/>
      <c r="C242" s="13">
        <f>Maatregelen!$C226</f>
        <v>221</v>
      </c>
      <c r="D242" s="15" t="str" cm="1">
        <f t="array" ref="D242">INDEX(Maatregelen!$D$6:$D$353, MATCH($C242, Maatregelen!$C$6:$C$353), 0)</f>
        <v>Vermijd Zeer Zorgwekkende Stoffen (ZZS),</v>
      </c>
      <c r="E242" s="15" t="str" cm="1">
        <f t="array" ref="E242">INDEX(Maatregelen!$E$6:$E$353, MATCH($C242, Maatregelen!$C$6:$C$353), 0)</f>
        <v>Infra</v>
      </c>
      <c r="F242" s="15" t="str" cm="1">
        <f t="array" ref="F242">INDEX(Maatregelen!$F$6:$F$353, MATCH($C242, Maatregelen!$C$6:$C$353), 0)</f>
        <v>Materialisering</v>
      </c>
      <c r="G242" s="15" t="str" cm="1">
        <f t="array" ref="G242">INDEX(Maatregelen!$G$6:$G$353, MATCH($C242, Maatregelen!$C$6:$C$353), 0)</f>
        <v>Gezonde materialen</v>
      </c>
      <c r="H242" s="13" t="str" cm="1">
        <f t="array" ref="H242">INDEX(Maatregelen!$H$6:$H$353, MATCH($C242, Maatregelen!$C$6:$C$353), 0)</f>
        <v>https://app.mural.co/t/brink9468/m/brink9468/1718622922908/f8c38609525ee792a1da348dd3ce29079ddf85e1?wid=0-1724678152050</v>
      </c>
      <c r="I242" s="43" t="str" cm="1">
        <f t="array" ref="I242">IF(Tabel1[[#This Row],[Hulpkolom link]]&lt;&gt;0, HYPERLINK(INDEX(Maatregelen!$H$6:$H$353, MATCH($C242, Maatregelen!$C$6:$C$353), 0),"LINK"), "")</f>
        <v>LINK</v>
      </c>
      <c r="J242" s="8"/>
      <c r="K242" s="3"/>
    </row>
    <row r="243" spans="1:11" x14ac:dyDescent="0.3">
      <c r="A243" s="3"/>
      <c r="B243" s="9"/>
      <c r="C243" s="13">
        <f>Maatregelen!$C227</f>
        <v>222</v>
      </c>
      <c r="D243" s="15" t="str" cm="1">
        <f t="array" ref="D243">INDEX(Maatregelen!$D$6:$D$353, MATCH($C243, Maatregelen!$C$6:$C$353), 0)</f>
        <v>Vermijd kankerverwekkend ( C (carcinogeen)) stoffen</v>
      </c>
      <c r="E243" s="15" t="str" cm="1">
        <f t="array" ref="E243">INDEX(Maatregelen!$E$6:$E$353, MATCH($C243, Maatregelen!$C$6:$C$353), 0)</f>
        <v>Infra</v>
      </c>
      <c r="F243" s="15" t="str" cm="1">
        <f t="array" ref="F243">INDEX(Maatregelen!$F$6:$F$353, MATCH($C243, Maatregelen!$C$6:$C$353), 0)</f>
        <v>Materialisering</v>
      </c>
      <c r="G243" s="15" t="str" cm="1">
        <f t="array" ref="G243">INDEX(Maatregelen!$G$6:$G$353, MATCH($C243, Maatregelen!$C$6:$C$353), 0)</f>
        <v>Gezonde materialen</v>
      </c>
      <c r="H243" s="13" cm="1">
        <f t="array" ref="H243">INDEX(Maatregelen!$H$6:$H$353, MATCH($C243, Maatregelen!$C$6:$C$353), 0)</f>
        <v>0</v>
      </c>
      <c r="I243" s="43" t="str" cm="1">
        <f t="array" ref="I243">IF(Tabel1[[#This Row],[Hulpkolom link]]&lt;&gt;0, HYPERLINK(INDEX(Maatregelen!$H$6:$H$353, MATCH($C243, Maatregelen!$C$6:$C$353), 0),"LINK"), "")</f>
        <v/>
      </c>
      <c r="J243" s="8"/>
      <c r="K243" s="3"/>
    </row>
    <row r="244" spans="1:11" x14ac:dyDescent="0.3">
      <c r="A244" s="3"/>
      <c r="B244" s="9"/>
      <c r="C244" s="13">
        <f>Maatregelen!$C228</f>
        <v>223</v>
      </c>
      <c r="D244" s="15" t="str" cm="1">
        <f t="array" ref="D244">INDEX(Maatregelen!$D$6:$D$353, MATCH($C244, Maatregelen!$C$6:$C$353), 0)</f>
        <v>Vermijd stoffen met mutageen ( M (mutageen))</v>
      </c>
      <c r="E244" s="15" t="str" cm="1">
        <f t="array" ref="E244">INDEX(Maatregelen!$E$6:$E$353, MATCH($C244, Maatregelen!$C$6:$C$353), 0)</f>
        <v>Infra</v>
      </c>
      <c r="F244" s="15" t="str" cm="1">
        <f t="array" ref="F244">INDEX(Maatregelen!$F$6:$F$353, MATCH($C244, Maatregelen!$C$6:$C$353), 0)</f>
        <v>Materialisering</v>
      </c>
      <c r="G244" s="15" t="str" cm="1">
        <f t="array" ref="G244">INDEX(Maatregelen!$G$6:$G$353, MATCH($C244, Maatregelen!$C$6:$C$353), 0)</f>
        <v>Gezonde materialen</v>
      </c>
      <c r="H244" s="13" cm="1">
        <f t="array" ref="H244">INDEX(Maatregelen!$H$6:$H$353, MATCH($C244, Maatregelen!$C$6:$C$353), 0)</f>
        <v>0</v>
      </c>
      <c r="I244" s="43" t="str" cm="1">
        <f t="array" ref="I244">IF(Tabel1[[#This Row],[Hulpkolom link]]&lt;&gt;0, HYPERLINK(INDEX(Maatregelen!$H$6:$H$353, MATCH($C244, Maatregelen!$C$6:$C$353), 0),"LINK"), "")</f>
        <v/>
      </c>
      <c r="J244" s="8"/>
      <c r="K244" s="3"/>
    </row>
    <row r="245" spans="1:11" x14ac:dyDescent="0.3">
      <c r="A245" s="3"/>
      <c r="B245" s="9"/>
      <c r="C245" s="13">
        <f>Maatregelen!$C229</f>
        <v>224</v>
      </c>
      <c r="D245" s="15" t="str" cm="1">
        <f t="array" ref="D245">INDEX(Maatregelen!$D$6:$D$353, MATCH($C245, Maatregelen!$C$6:$C$353), 0)</f>
        <v>Vermijd stoffen welke giftig zijn voor de voortplanting ( R (reproductie toxisch))</v>
      </c>
      <c r="E245" s="15" t="str" cm="1">
        <f t="array" ref="E245">INDEX(Maatregelen!$E$6:$E$353, MATCH($C245, Maatregelen!$C$6:$C$353), 0)</f>
        <v>Infra</v>
      </c>
      <c r="F245" s="15" t="str" cm="1">
        <f t="array" ref="F245">INDEX(Maatregelen!$F$6:$F$353, MATCH($C245, Maatregelen!$C$6:$C$353), 0)</f>
        <v>Materialisering</v>
      </c>
      <c r="G245" s="15" t="str" cm="1">
        <f t="array" ref="G245">INDEX(Maatregelen!$G$6:$G$353, MATCH($C245, Maatregelen!$C$6:$C$353), 0)</f>
        <v>Gezonde materialen</v>
      </c>
      <c r="H245" s="13" cm="1">
        <f t="array" ref="H245">INDEX(Maatregelen!$H$6:$H$353, MATCH($C245, Maatregelen!$C$6:$C$353), 0)</f>
        <v>0</v>
      </c>
      <c r="I245" s="43" t="str" cm="1">
        <f t="array" ref="I245">IF(Tabel1[[#This Row],[Hulpkolom link]]&lt;&gt;0, HYPERLINK(INDEX(Maatregelen!$H$6:$H$353, MATCH($C245, Maatregelen!$C$6:$C$353), 0),"LINK"), "")</f>
        <v/>
      </c>
      <c r="J245" s="8"/>
      <c r="K245" s="3"/>
    </row>
    <row r="246" spans="1:11" x14ac:dyDescent="0.3">
      <c r="A246" s="3"/>
      <c r="B246" s="9"/>
      <c r="C246" s="13">
        <f>Maatregelen!$C230</f>
        <v>225</v>
      </c>
      <c r="D246" s="15" t="str" cm="1">
        <f t="array" ref="D246">INDEX(Maatregelen!$D$6:$D$353, MATCH($C246, Maatregelen!$C$6:$C$353), 0)</f>
        <v>Vermijd stoffen die persistent, bioaccumulerend en giftig ( PBT (Persistent, Bioaccumulerend én Toxisch)) zijn</v>
      </c>
      <c r="E246" s="15" t="str" cm="1">
        <f t="array" ref="E246">INDEX(Maatregelen!$E$6:$E$353, MATCH($C246, Maatregelen!$C$6:$C$353), 0)</f>
        <v>Infra</v>
      </c>
      <c r="F246" s="15" t="str" cm="1">
        <f t="array" ref="F246">INDEX(Maatregelen!$F$6:$F$353, MATCH($C246, Maatregelen!$C$6:$C$353), 0)</f>
        <v>Materialisering</v>
      </c>
      <c r="G246" s="15" t="str" cm="1">
        <f t="array" ref="G246">INDEX(Maatregelen!$G$6:$G$353, MATCH($C246, Maatregelen!$C$6:$C$353), 0)</f>
        <v>Gezonde materialen</v>
      </c>
      <c r="H246" s="13" cm="1">
        <f t="array" ref="H246">INDEX(Maatregelen!$H$6:$H$353, MATCH($C246, Maatregelen!$C$6:$C$353), 0)</f>
        <v>0</v>
      </c>
      <c r="I246" s="43" t="str" cm="1">
        <f t="array" ref="I246">IF(Tabel1[[#This Row],[Hulpkolom link]]&lt;&gt;0, HYPERLINK(INDEX(Maatregelen!$H$6:$H$353, MATCH($C246, Maatregelen!$C$6:$C$353), 0),"LINK"), "")</f>
        <v/>
      </c>
      <c r="J246" s="8"/>
      <c r="K246" s="3"/>
    </row>
    <row r="247" spans="1:11" x14ac:dyDescent="0.3">
      <c r="A247" s="3"/>
      <c r="B247" s="9"/>
      <c r="C247" s="13">
        <f>Maatregelen!$C231</f>
        <v>226</v>
      </c>
      <c r="D247" s="15" t="str" cm="1">
        <f t="array" ref="D247">INDEX(Maatregelen!$D$6:$D$353, MATCH($C247, Maatregelen!$C$6:$C$353), 0)</f>
        <v>Vermijd zeer persistente en zeer bioaccumulerende ( vPvB (zeer Persistent en zeer Bioaccumulerend)) stoffen</v>
      </c>
      <c r="E247" s="15" t="str" cm="1">
        <f t="array" ref="E247">INDEX(Maatregelen!$E$6:$E$353, MATCH($C247, Maatregelen!$C$6:$C$353), 0)</f>
        <v>Infra</v>
      </c>
      <c r="F247" s="15" t="str" cm="1">
        <f t="array" ref="F247">INDEX(Maatregelen!$F$6:$F$353, MATCH($C247, Maatregelen!$C$6:$C$353), 0)</f>
        <v>Materialisering</v>
      </c>
      <c r="G247" s="15" t="str" cm="1">
        <f t="array" ref="G247">INDEX(Maatregelen!$G$6:$G$353, MATCH($C247, Maatregelen!$C$6:$C$353), 0)</f>
        <v>Gezonde materialen</v>
      </c>
      <c r="H247" s="13" cm="1">
        <f t="array" ref="H247">INDEX(Maatregelen!$H$6:$H$353, MATCH($C247, Maatregelen!$C$6:$C$353), 0)</f>
        <v>0</v>
      </c>
      <c r="I247" s="43" t="str" cm="1">
        <f t="array" ref="I247">IF(Tabel1[[#This Row],[Hulpkolom link]]&lt;&gt;0, HYPERLINK(INDEX(Maatregelen!$H$6:$H$353, MATCH($C247, Maatregelen!$C$6:$C$353), 0),"LINK"), "")</f>
        <v/>
      </c>
      <c r="J247" s="8"/>
      <c r="K247" s="3"/>
    </row>
    <row r="248" spans="1:11" x14ac:dyDescent="0.3">
      <c r="A248" s="3"/>
      <c r="B248" s="9"/>
      <c r="C248" s="13">
        <f>Maatregelen!$C232</f>
        <v>227</v>
      </c>
      <c r="D248" s="15" t="str" cm="1">
        <f t="array" ref="D248">INDEX(Maatregelen!$D$6:$D$353, MATCH($C248, Maatregelen!$C$6:$C$353), 0)</f>
        <v>Vermijd asfalt met hoge concentraties PAK's</v>
      </c>
      <c r="E248" s="15" t="str" cm="1">
        <f t="array" ref="E248">INDEX(Maatregelen!$E$6:$E$353, MATCH($C248, Maatregelen!$C$6:$C$353), 0)</f>
        <v>Infra</v>
      </c>
      <c r="F248" s="15" t="str" cm="1">
        <f t="array" ref="F248">INDEX(Maatregelen!$F$6:$F$353, MATCH($C248, Maatregelen!$C$6:$C$353), 0)</f>
        <v>Materialisering</v>
      </c>
      <c r="G248" s="15" t="str" cm="1">
        <f t="array" ref="G248">INDEX(Maatregelen!$G$6:$G$353, MATCH($C248, Maatregelen!$C$6:$C$353), 0)</f>
        <v>Gezonde materialen</v>
      </c>
      <c r="H248" s="13" cm="1">
        <f t="array" ref="H248">INDEX(Maatregelen!$H$6:$H$353, MATCH($C248, Maatregelen!$C$6:$C$353), 0)</f>
        <v>0</v>
      </c>
      <c r="I248" s="43" t="str" cm="1">
        <f t="array" ref="I248">IF(Tabel1[[#This Row],[Hulpkolom link]]&lt;&gt;0, HYPERLINK(INDEX(Maatregelen!$H$6:$H$353, MATCH($C248, Maatregelen!$C$6:$C$353), 0),"LINK"), "")</f>
        <v/>
      </c>
      <c r="J248" s="8"/>
      <c r="K248" s="3"/>
    </row>
    <row r="249" spans="1:11" x14ac:dyDescent="0.3">
      <c r="A249" s="3"/>
      <c r="B249" s="9"/>
      <c r="C249" s="13">
        <f>Maatregelen!$C233</f>
        <v>228</v>
      </c>
      <c r="D249" s="15" t="str" cm="1">
        <f t="array" ref="D249">INDEX(Maatregelen!$D$6:$D$353, MATCH($C249, Maatregelen!$C$6:$C$353), 0)</f>
        <v>Materialen met een hoge hergebruikwaarde, zoals natuursteen, staal of hout in plaats van materialen die moeilijk herbruikbaar zijn</v>
      </c>
      <c r="E249" s="15" t="str" cm="1">
        <f t="array" ref="E249">INDEX(Maatregelen!$E$6:$E$353, MATCH($C249, Maatregelen!$C$6:$C$353), 0)</f>
        <v>Infra</v>
      </c>
      <c r="F249" s="15" t="str" cm="1">
        <f t="array" ref="F249">INDEX(Maatregelen!$F$6:$F$353, MATCH($C249, Maatregelen!$C$6:$C$353), 0)</f>
        <v>Materialisering</v>
      </c>
      <c r="G249" s="15" t="str" cm="1">
        <f t="array" ref="G249">INDEX(Maatregelen!$G$6:$G$353, MATCH($C249, Maatregelen!$C$6:$C$353), 0)</f>
        <v>Hergebruikpotentie</v>
      </c>
      <c r="H249" s="13" cm="1">
        <f t="array" ref="H249">INDEX(Maatregelen!$H$6:$H$353, MATCH($C249, Maatregelen!$C$6:$C$353), 0)</f>
        <v>0</v>
      </c>
      <c r="I249" s="43" t="str" cm="1">
        <f t="array" ref="I249">IF(Tabel1[[#This Row],[Hulpkolom link]]&lt;&gt;0, HYPERLINK(INDEX(Maatregelen!$H$6:$H$353, MATCH($C249, Maatregelen!$C$6:$C$353), 0),"LINK"), "")</f>
        <v/>
      </c>
      <c r="J249" s="8"/>
      <c r="K249" s="3"/>
    </row>
    <row r="250" spans="1:11" x14ac:dyDescent="0.3">
      <c r="A250" s="3"/>
      <c r="B250" s="9"/>
      <c r="C250" s="13">
        <f>Maatregelen!$C234</f>
        <v>229</v>
      </c>
      <c r="D250" s="15" t="str" cm="1">
        <f t="array" ref="D250">INDEX(Maatregelen!$D$6:$D$353, MATCH($C250, Maatregelen!$C$6:$C$353), 0)</f>
        <v xml:space="preserve">Daag de maakindustrie in infra uit om het thema hergebruikpotentie als strategie bij alle productontwikkelingen toe te passen </v>
      </c>
      <c r="E250" s="15" t="str" cm="1">
        <f t="array" ref="E250">INDEX(Maatregelen!$E$6:$E$353, MATCH($C250, Maatregelen!$C$6:$C$353), 0)</f>
        <v>Infra</v>
      </c>
      <c r="F250" s="15" t="str" cm="1">
        <f t="array" ref="F250">INDEX(Maatregelen!$F$6:$F$353, MATCH($C250, Maatregelen!$C$6:$C$353), 0)</f>
        <v>Ontwerpkeuzes</v>
      </c>
      <c r="G250" s="15" t="str" cm="1">
        <f t="array" ref="G250">INDEX(Maatregelen!$G$6:$G$353, MATCH($C250, Maatregelen!$C$6:$C$353), 0)</f>
        <v>Hergebruikpotentie</v>
      </c>
      <c r="H250" s="13" cm="1">
        <f t="array" ref="H250">INDEX(Maatregelen!$H$6:$H$353, MATCH($C250, Maatregelen!$C$6:$C$353), 0)</f>
        <v>0</v>
      </c>
      <c r="I250" s="43" t="str" cm="1">
        <f t="array" ref="I250">IF(Tabel1[[#This Row],[Hulpkolom link]]&lt;&gt;0, HYPERLINK(INDEX(Maatregelen!$H$6:$H$353, MATCH($C250, Maatregelen!$C$6:$C$353), 0),"LINK"), "")</f>
        <v/>
      </c>
      <c r="J250" s="8"/>
      <c r="K250" s="3"/>
    </row>
    <row r="251" spans="1:11" x14ac:dyDescent="0.3">
      <c r="A251" s="3"/>
      <c r="B251" s="9"/>
      <c r="C251" s="13">
        <f>Maatregelen!$C235</f>
        <v>230</v>
      </c>
      <c r="D251" s="15" t="str" cm="1">
        <f t="array" ref="D251">INDEX(Maatregelen!$D$6:$D$353, MATCH($C251, Maatregelen!$C$6:$C$353), 0)</f>
        <v>Kies voor materialen en ontwerpen die na hun eerste gebruikscyclus gemakkelijk opnieuw kunnen worden gebruikt</v>
      </c>
      <c r="E251" s="15" t="str" cm="1">
        <f t="array" ref="E251">INDEX(Maatregelen!$E$6:$E$353, MATCH($C251, Maatregelen!$C$6:$C$353), 0)</f>
        <v>Infra</v>
      </c>
      <c r="F251" s="15" t="str" cm="1">
        <f t="array" ref="F251">INDEX(Maatregelen!$F$6:$F$353, MATCH($C251, Maatregelen!$C$6:$C$353), 0)</f>
        <v>Ontwerpkeuzes</v>
      </c>
      <c r="G251" s="15" t="str" cm="1">
        <f t="array" ref="G251">INDEX(Maatregelen!$G$6:$G$353, MATCH($C251, Maatregelen!$C$6:$C$353), 0)</f>
        <v>Hergebruikpotentie</v>
      </c>
      <c r="H251" s="13" cm="1">
        <f t="array" ref="H251">INDEX(Maatregelen!$H$6:$H$353, MATCH($C251, Maatregelen!$C$6:$C$353), 0)</f>
        <v>0</v>
      </c>
      <c r="I251" s="43" t="str" cm="1">
        <f t="array" ref="I251">IF(Tabel1[[#This Row],[Hulpkolom link]]&lt;&gt;0, HYPERLINK(INDEX(Maatregelen!$H$6:$H$353, MATCH($C251, Maatregelen!$C$6:$C$353), 0),"LINK"), "")</f>
        <v/>
      </c>
      <c r="J251" s="8"/>
      <c r="K251" s="3"/>
    </row>
    <row r="252" spans="1:11" x14ac:dyDescent="0.3">
      <c r="A252" s="3"/>
      <c r="B252" s="9"/>
      <c r="C252" s="13">
        <f>Maatregelen!$C236</f>
        <v>231</v>
      </c>
      <c r="D252" s="15" t="str" cm="1">
        <f t="array" ref="D252">INDEX(Maatregelen!$D$6:$D$353, MATCH($C252, Maatregelen!$C$6:$C$353), 0)</f>
        <v xml:space="preserve">Gebruikmaken van een digital twin om inzicht te houden in wat er allemaal in het object zit  </v>
      </c>
      <c r="E252" s="15" t="str" cm="1">
        <f t="array" ref="E252">INDEX(Maatregelen!$E$6:$E$353, MATCH($C252, Maatregelen!$C$6:$C$353), 0)</f>
        <v>Infra</v>
      </c>
      <c r="F252" s="15" t="str" cm="1">
        <f t="array" ref="F252">INDEX(Maatregelen!$F$6:$F$353, MATCH($C252, Maatregelen!$C$6:$C$353), 0)</f>
        <v>Procesafspraken</v>
      </c>
      <c r="G252" s="15" t="str" cm="1">
        <f t="array" ref="G252">INDEX(Maatregelen!$G$6:$G$353, MATCH($C252, Maatregelen!$C$6:$C$353), 0)</f>
        <v>Hergebruikpotentie</v>
      </c>
      <c r="H252" s="13" cm="1">
        <f t="array" ref="H252">INDEX(Maatregelen!$H$6:$H$353, MATCH($C252, Maatregelen!$C$6:$C$353), 0)</f>
        <v>0</v>
      </c>
      <c r="I252" s="43" t="str" cm="1">
        <f t="array" ref="I252">IF(Tabel1[[#This Row],[Hulpkolom link]]&lt;&gt;0, HYPERLINK(INDEX(Maatregelen!$H$6:$H$353, MATCH($C252, Maatregelen!$C$6:$C$353), 0),"LINK"), "")</f>
        <v/>
      </c>
      <c r="J252" s="8"/>
      <c r="K252" s="3"/>
    </row>
    <row r="253" spans="1:11" x14ac:dyDescent="0.3">
      <c r="A253" s="3"/>
      <c r="B253" s="9"/>
      <c r="C253" s="13">
        <f>Maatregelen!$C237</f>
        <v>232</v>
      </c>
      <c r="D253" s="15" t="str" cm="1">
        <f t="array" ref="D253">INDEX(Maatregelen!$D$6:$D$353, MATCH($C253, Maatregelen!$C$6:$C$353), 0)</f>
        <v>Implementeren van een inventarisatie en monitoring systeem om te zorgen dat materialen beschikbaar blijven voor hergebruik na hun initiële gebruik</v>
      </c>
      <c r="E253" s="15" t="str" cm="1">
        <f t="array" ref="E253">INDEX(Maatregelen!$E$6:$E$353, MATCH($C253, Maatregelen!$C$6:$C$353), 0)</f>
        <v>Infra</v>
      </c>
      <c r="F253" s="15" t="str" cm="1">
        <f t="array" ref="F253">INDEX(Maatregelen!$F$6:$F$353, MATCH($C253, Maatregelen!$C$6:$C$353), 0)</f>
        <v>Procesafspraken</v>
      </c>
      <c r="G253" s="15" t="str" cm="1">
        <f t="array" ref="G253">INDEX(Maatregelen!$G$6:$G$353, MATCH($C253, Maatregelen!$C$6:$C$353), 0)</f>
        <v>Hergebruikpotentie</v>
      </c>
      <c r="H253" s="13" cm="1">
        <f t="array" ref="H253">INDEX(Maatregelen!$H$6:$H$353, MATCH($C253, Maatregelen!$C$6:$C$353), 0)</f>
        <v>0</v>
      </c>
      <c r="I253" s="43" t="str" cm="1">
        <f t="array" ref="I253">IF(Tabel1[[#This Row],[Hulpkolom link]]&lt;&gt;0, HYPERLINK(INDEX(Maatregelen!$H$6:$H$353, MATCH($C253, Maatregelen!$C$6:$C$353), 0),"LINK"), "")</f>
        <v/>
      </c>
      <c r="J253" s="8"/>
      <c r="K253" s="3"/>
    </row>
    <row r="254" spans="1:11" x14ac:dyDescent="0.3">
      <c r="A254" s="3"/>
      <c r="B254" s="9"/>
      <c r="C254" s="13">
        <f>Maatregelen!$C238</f>
        <v>233</v>
      </c>
      <c r="D254" s="15" t="str" cm="1">
        <f t="array" ref="D254">INDEX(Maatregelen!$D$6:$D$353, MATCH($C254, Maatregelen!$C$6:$C$353), 0)</f>
        <v>Tijdig in gesprek gaan met stakeholders om tot de meest optimale oplossing van materiaalgebruik en milieu belasting te komen qua functies en verdeling in het gebied</v>
      </c>
      <c r="E254" s="15" t="str" cm="1">
        <f t="array" ref="E254">INDEX(Maatregelen!$E$6:$E$353, MATCH($C254, Maatregelen!$C$6:$C$353), 0)</f>
        <v>Infra</v>
      </c>
      <c r="F254" s="15" t="str" cm="1">
        <f t="array" ref="F254">INDEX(Maatregelen!$F$6:$F$353, MATCH($C254, Maatregelen!$C$6:$C$353), 0)</f>
        <v>Procesafspraken</v>
      </c>
      <c r="G254" s="15" t="str" cm="1">
        <f t="array" ref="G254">INDEX(Maatregelen!$G$6:$G$353, MATCH($C254, Maatregelen!$C$6:$C$353), 0)</f>
        <v>Hergebruikpotentie</v>
      </c>
      <c r="H254" s="13" cm="1">
        <f t="array" ref="H254">INDEX(Maatregelen!$H$6:$H$353, MATCH($C254, Maatregelen!$C$6:$C$353), 0)</f>
        <v>0</v>
      </c>
      <c r="I254" s="43" t="str" cm="1">
        <f t="array" ref="I254">IF(Tabel1[[#This Row],[Hulpkolom link]]&lt;&gt;0, HYPERLINK(INDEX(Maatregelen!$H$6:$H$353, MATCH($C254, Maatregelen!$C$6:$C$353), 0),"LINK"), "")</f>
        <v/>
      </c>
      <c r="J254" s="8"/>
      <c r="K254" s="3"/>
    </row>
    <row r="255" spans="1:11" x14ac:dyDescent="0.3">
      <c r="A255" s="3"/>
      <c r="B255" s="9"/>
      <c r="C255" s="13">
        <f>Maatregelen!$C239</f>
        <v>234</v>
      </c>
      <c r="D255" s="15" t="str" cm="1">
        <f t="array" ref="D255">INDEX(Maatregelen!$D$6:$D$353, MATCH($C255, Maatregelen!$C$6:$C$353), 0)</f>
        <v>Hergebruiken van materialen binnen de eigen projecten of areaal</v>
      </c>
      <c r="E255" s="15" t="str" cm="1">
        <f t="array" ref="E255">INDEX(Maatregelen!$E$6:$E$353, MATCH($C255, Maatregelen!$C$6:$C$353), 0)</f>
        <v>Infra</v>
      </c>
      <c r="F255" s="15" t="str" cm="1">
        <f t="array" ref="F255">INDEX(Maatregelen!$F$6:$F$353, MATCH($C255, Maatregelen!$C$6:$C$353), 0)</f>
        <v>Procesafspraken</v>
      </c>
      <c r="G255" s="15" t="str" cm="1">
        <f t="array" ref="G255">INDEX(Maatregelen!$G$6:$G$353, MATCH($C255, Maatregelen!$C$6:$C$353), 0)</f>
        <v>Hergebruikpotentie</v>
      </c>
      <c r="H255" s="13" cm="1">
        <f t="array" ref="H255">INDEX(Maatregelen!$H$6:$H$353, MATCH($C255, Maatregelen!$C$6:$C$353), 0)</f>
        <v>0</v>
      </c>
      <c r="I255" s="43" t="str" cm="1">
        <f t="array" ref="I255">IF(Tabel1[[#This Row],[Hulpkolom link]]&lt;&gt;0, HYPERLINK(INDEX(Maatregelen!$H$6:$H$353, MATCH($C255, Maatregelen!$C$6:$C$353), 0),"LINK"), "")</f>
        <v/>
      </c>
      <c r="J255" s="8"/>
      <c r="K255" s="3"/>
    </row>
    <row r="256" spans="1:11" x14ac:dyDescent="0.3">
      <c r="A256" s="3"/>
      <c r="B256" s="9"/>
      <c r="C256" s="13">
        <f>Maatregelen!$C240</f>
        <v>235</v>
      </c>
      <c r="D256" s="15" t="str" cm="1">
        <f t="array" ref="D256">INDEX(Maatregelen!$D$6:$D$353, MATCH($C256, Maatregelen!$C$6:$C$353), 0)</f>
        <v>Opzetten van een depot om periodes te overbruggen tussen hergebruik en nieuwe toepassingen van materialen</v>
      </c>
      <c r="E256" s="15" t="str" cm="1">
        <f t="array" ref="E256">INDEX(Maatregelen!$E$6:$E$353, MATCH($C256, Maatregelen!$C$6:$C$353), 0)</f>
        <v>Infra</v>
      </c>
      <c r="F256" s="15" t="str" cm="1">
        <f t="array" ref="F256">INDEX(Maatregelen!$F$6:$F$353, MATCH($C256, Maatregelen!$C$6:$C$353), 0)</f>
        <v>Procesafspraken</v>
      </c>
      <c r="G256" s="15" t="str" cm="1">
        <f t="array" ref="G256">INDEX(Maatregelen!$G$6:$G$353, MATCH($C256, Maatregelen!$C$6:$C$353), 0)</f>
        <v>Hergebruikpotentie</v>
      </c>
      <c r="H256" s="13" cm="1">
        <f t="array" ref="H256">INDEX(Maatregelen!$H$6:$H$353, MATCH($C256, Maatregelen!$C$6:$C$353), 0)</f>
        <v>0</v>
      </c>
      <c r="I256" s="43" t="str" cm="1">
        <f t="array" ref="I256">IF(Tabel1[[#This Row],[Hulpkolom link]]&lt;&gt;0, HYPERLINK(INDEX(Maatregelen!$H$6:$H$353, MATCH($C256, Maatregelen!$C$6:$C$353), 0),"LINK"), "")</f>
        <v/>
      </c>
      <c r="J256" s="8"/>
      <c r="K256" s="3"/>
    </row>
    <row r="257" spans="1:11" x14ac:dyDescent="0.3">
      <c r="A257" s="3"/>
      <c r="B257" s="9"/>
      <c r="C257" s="13">
        <f>Maatregelen!$C241</f>
        <v>236</v>
      </c>
      <c r="D257" s="15" t="str" cm="1">
        <f t="array" ref="D257">INDEX(Maatregelen!$D$6:$D$353, MATCH($C257, Maatregelen!$C$6:$C$353), 0)</f>
        <v>Netwerk opzetten van partijen die objecten en materialen kunnen hergebruiken</v>
      </c>
      <c r="E257" s="15" t="str" cm="1">
        <f t="array" ref="E257">INDEX(Maatregelen!$E$6:$E$353, MATCH($C257, Maatregelen!$C$6:$C$353), 0)</f>
        <v>Infra</v>
      </c>
      <c r="F257" s="15" t="str" cm="1">
        <f t="array" ref="F257">INDEX(Maatregelen!$F$6:$F$353, MATCH($C257, Maatregelen!$C$6:$C$353), 0)</f>
        <v>Procesafspraken</v>
      </c>
      <c r="G257" s="15" t="str" cm="1">
        <f t="array" ref="G257">INDEX(Maatregelen!$G$6:$G$353, MATCH($C257, Maatregelen!$C$6:$C$353), 0)</f>
        <v>Hergebruikpotentie</v>
      </c>
      <c r="H257" s="13" cm="1">
        <f t="array" ref="H257">INDEX(Maatregelen!$H$6:$H$353, MATCH($C257, Maatregelen!$C$6:$C$353), 0)</f>
        <v>0</v>
      </c>
      <c r="I257" s="43" t="str" cm="1">
        <f t="array" ref="I257">IF(Tabel1[[#This Row],[Hulpkolom link]]&lt;&gt;0, HYPERLINK(INDEX(Maatregelen!$H$6:$H$353, MATCH($C257, Maatregelen!$C$6:$C$353), 0),"LINK"), "")</f>
        <v/>
      </c>
      <c r="J257" s="8"/>
      <c r="K257" s="3"/>
    </row>
    <row r="258" spans="1:11" x14ac:dyDescent="0.3">
      <c r="A258" s="3"/>
      <c r="B258" s="9"/>
      <c r="C258" s="13">
        <f>Maatregelen!$C242</f>
        <v>237</v>
      </c>
      <c r="D258" s="15" t="str" cm="1">
        <f t="array" ref="D258">INDEX(Maatregelen!$D$6:$D$353, MATCH($C258, Maatregelen!$C$6:$C$353), 0)</f>
        <v>Beton met gerecycled granulaat in plaats van nieuw beton</v>
      </c>
      <c r="E258" s="15" t="str" cm="1">
        <f t="array" ref="E258">INDEX(Maatregelen!$E$6:$E$353, MATCH($C258, Maatregelen!$C$6:$C$353), 0)</f>
        <v>Infra</v>
      </c>
      <c r="F258" s="15" t="str" cm="1">
        <f t="array" ref="F258">INDEX(Maatregelen!$F$6:$F$353, MATCH($C258, Maatregelen!$C$6:$C$353), 0)</f>
        <v>Materialisering</v>
      </c>
      <c r="G258" s="15" t="str" cm="1">
        <f t="array" ref="G258">INDEX(Maatregelen!$G$6:$G$353, MATCH($C258, Maatregelen!$C$6:$C$353), 0)</f>
        <v>Herkomst Materialen</v>
      </c>
      <c r="H258" s="13" cm="1">
        <f t="array" ref="H258">INDEX(Maatregelen!$H$6:$H$353, MATCH($C258, Maatregelen!$C$6:$C$353), 0)</f>
        <v>0</v>
      </c>
      <c r="I258" s="43" t="str" cm="1">
        <f t="array" ref="I258">IF(Tabel1[[#This Row],[Hulpkolom link]]&lt;&gt;0, HYPERLINK(INDEX(Maatregelen!$H$6:$H$353, MATCH($C258, Maatregelen!$C$6:$C$353), 0),"LINK"), "")</f>
        <v/>
      </c>
      <c r="J258" s="8"/>
      <c r="K258" s="3"/>
    </row>
    <row r="259" spans="1:11" x14ac:dyDescent="0.3">
      <c r="A259" s="3"/>
      <c r="B259" s="9"/>
      <c r="C259" s="13">
        <f>Maatregelen!$C243</f>
        <v>238</v>
      </c>
      <c r="D259" s="15" t="str" cm="1">
        <f t="array" ref="D259">INDEX(Maatregelen!$D$6:$D$353, MATCH($C259, Maatregelen!$C$6:$C$353), 0)</f>
        <v>100% circulaire asfalt onderlaag in plaats van traditionele asfaltmengsels</v>
      </c>
      <c r="E259" s="15" t="str" cm="1">
        <f t="array" ref="E259">INDEX(Maatregelen!$E$6:$E$353, MATCH($C259, Maatregelen!$C$6:$C$353), 0)</f>
        <v>Infra</v>
      </c>
      <c r="F259" s="15" t="str" cm="1">
        <f t="array" ref="F259">INDEX(Maatregelen!$F$6:$F$353, MATCH($C259, Maatregelen!$C$6:$C$353), 0)</f>
        <v>Materialisering</v>
      </c>
      <c r="G259" s="15" t="str" cm="1">
        <f t="array" ref="G259">INDEX(Maatregelen!$G$6:$G$353, MATCH($C259, Maatregelen!$C$6:$C$353), 0)</f>
        <v>Herkomst Materialen</v>
      </c>
      <c r="H259" s="13" cm="1">
        <f t="array" ref="H259">INDEX(Maatregelen!$H$6:$H$353, MATCH($C259, Maatregelen!$C$6:$C$353), 0)</f>
        <v>0</v>
      </c>
      <c r="I259" s="43" t="str" cm="1">
        <f t="array" ref="I259">IF(Tabel1[[#This Row],[Hulpkolom link]]&lt;&gt;0, HYPERLINK(INDEX(Maatregelen!$H$6:$H$353, MATCH($C259, Maatregelen!$C$6:$C$353), 0),"LINK"), "")</f>
        <v/>
      </c>
      <c r="J259" s="8"/>
      <c r="K259" s="3"/>
    </row>
    <row r="260" spans="1:11" x14ac:dyDescent="0.3">
      <c r="A260" s="3"/>
      <c r="B260" s="9"/>
      <c r="C260" s="13">
        <f>Maatregelen!$C244</f>
        <v>239</v>
      </c>
      <c r="D260" s="15" t="str" cm="1">
        <f t="array" ref="D260">INDEX(Maatregelen!$D$6:$D$353, MATCH($C260, Maatregelen!$C$6:$C$353), 0)</f>
        <v>Hergebruik betonnen onderdelen in plaats van nieuwe betonnen elementen</v>
      </c>
      <c r="E260" s="15" t="str" cm="1">
        <f t="array" ref="E260">INDEX(Maatregelen!$E$6:$E$353, MATCH($C260, Maatregelen!$C$6:$C$353), 0)</f>
        <v>Infra</v>
      </c>
      <c r="F260" s="15" t="str" cm="1">
        <f t="array" ref="F260">INDEX(Maatregelen!$F$6:$F$353, MATCH($C260, Maatregelen!$C$6:$C$353), 0)</f>
        <v>Materialisering</v>
      </c>
      <c r="G260" s="15" t="str" cm="1">
        <f t="array" ref="G260">INDEX(Maatregelen!$G$6:$G$353, MATCH($C260, Maatregelen!$C$6:$C$353), 0)</f>
        <v>Herkomst Materialen</v>
      </c>
      <c r="H260" s="13" cm="1">
        <f t="array" ref="H260">INDEX(Maatregelen!$H$6:$H$353, MATCH($C260, Maatregelen!$C$6:$C$353), 0)</f>
        <v>0</v>
      </c>
      <c r="I260" s="43" t="str" cm="1">
        <f t="array" ref="I260">IF(Tabel1[[#This Row],[Hulpkolom link]]&lt;&gt;0, HYPERLINK(INDEX(Maatregelen!$H$6:$H$353, MATCH($C260, Maatregelen!$C$6:$C$353), 0),"LINK"), "")</f>
        <v/>
      </c>
      <c r="J260" s="8"/>
      <c r="K260" s="3"/>
    </row>
    <row r="261" spans="1:11" x14ac:dyDescent="0.3">
      <c r="A261" s="3"/>
      <c r="B261" s="9"/>
      <c r="C261" s="13">
        <f>Maatregelen!$C245</f>
        <v>240</v>
      </c>
      <c r="D261" s="15" t="str" cm="1">
        <f t="array" ref="D261">INDEX(Maatregelen!$D$6:$D$353, MATCH($C261, Maatregelen!$C$6:$C$353), 0)</f>
        <v>Hergebruik straatklinkers in plaats van aanschaffen nieuwe straatklinkers</v>
      </c>
      <c r="E261" s="15" t="str" cm="1">
        <f t="array" ref="E261">INDEX(Maatregelen!$E$6:$E$353, MATCH($C261, Maatregelen!$C$6:$C$353), 0)</f>
        <v>Infra</v>
      </c>
      <c r="F261" s="15" t="str" cm="1">
        <f t="array" ref="F261">INDEX(Maatregelen!$F$6:$F$353, MATCH($C261, Maatregelen!$C$6:$C$353), 0)</f>
        <v>Materialisering</v>
      </c>
      <c r="G261" s="15" t="str" cm="1">
        <f t="array" ref="G261">INDEX(Maatregelen!$G$6:$G$353, MATCH($C261, Maatregelen!$C$6:$C$353), 0)</f>
        <v>Herkomst Materialen</v>
      </c>
      <c r="H261" s="13" cm="1">
        <f t="array" ref="H261">INDEX(Maatregelen!$H$6:$H$353, MATCH($C261, Maatregelen!$C$6:$C$353), 0)</f>
        <v>0</v>
      </c>
      <c r="I261" s="43" t="str" cm="1">
        <f t="array" ref="I261">IF(Tabel1[[#This Row],[Hulpkolom link]]&lt;&gt;0, HYPERLINK(INDEX(Maatregelen!$H$6:$H$353, MATCH($C261, Maatregelen!$C$6:$C$353), 0),"LINK"), "")</f>
        <v/>
      </c>
      <c r="J261" s="8"/>
      <c r="K261" s="3"/>
    </row>
    <row r="262" spans="1:11" x14ac:dyDescent="0.3">
      <c r="A262" s="3"/>
      <c r="B262" s="9"/>
      <c r="C262" s="13">
        <f>Maatregelen!$C246</f>
        <v>241</v>
      </c>
      <c r="D262" s="15" t="str" cm="1">
        <f t="array" ref="D262">INDEX(Maatregelen!$D$6:$D$353, MATCH($C262, Maatregelen!$C$6:$C$353), 0)</f>
        <v>Cementvrije en cementarme betonstraatstenen, betontegels en betonbanden in plaats van traditionele betonproducten</v>
      </c>
      <c r="E262" s="15" t="str" cm="1">
        <f t="array" ref="E262">INDEX(Maatregelen!$E$6:$E$353, MATCH($C262, Maatregelen!$C$6:$C$353), 0)</f>
        <v>Infra</v>
      </c>
      <c r="F262" s="15" t="str" cm="1">
        <f t="array" ref="F262">INDEX(Maatregelen!$F$6:$F$353, MATCH($C262, Maatregelen!$C$6:$C$353), 0)</f>
        <v>Materialisering</v>
      </c>
      <c r="G262" s="15" t="str" cm="1">
        <f t="array" ref="G262">INDEX(Maatregelen!$G$6:$G$353, MATCH($C262, Maatregelen!$C$6:$C$353), 0)</f>
        <v>Herkomst Materialen</v>
      </c>
      <c r="H262" s="13" cm="1">
        <f t="array" ref="H262">INDEX(Maatregelen!$H$6:$H$353, MATCH($C262, Maatregelen!$C$6:$C$353), 0)</f>
        <v>0</v>
      </c>
      <c r="I262" s="43" t="str" cm="1">
        <f t="array" ref="I262">IF(Tabel1[[#This Row],[Hulpkolom link]]&lt;&gt;0, HYPERLINK(INDEX(Maatregelen!$H$6:$H$353, MATCH($C262, Maatregelen!$C$6:$C$353), 0),"LINK"), "")</f>
        <v/>
      </c>
      <c r="J262" s="8"/>
      <c r="K262" s="3"/>
    </row>
    <row r="263" spans="1:11" x14ac:dyDescent="0.3">
      <c r="A263" s="3"/>
      <c r="B263" s="9"/>
      <c r="C263" s="13">
        <f>Maatregelen!$C247</f>
        <v>242</v>
      </c>
      <c r="D263" s="15" t="str" cm="1">
        <f t="array" ref="D263">INDEX(Maatregelen!$D$6:$D$353, MATCH($C263, Maatregelen!$C$6:$C$353), 0)</f>
        <v>Investeer in lokale productie (denk aan bijvoorbeeld bosbouw)</v>
      </c>
      <c r="E263" s="15" t="str" cm="1">
        <f t="array" ref="E263">INDEX(Maatregelen!$E$6:$E$353, MATCH($C263, Maatregelen!$C$6:$C$353), 0)</f>
        <v>Infra</v>
      </c>
      <c r="F263" s="15" t="str" cm="1">
        <f t="array" ref="F263">INDEX(Maatregelen!$F$6:$F$353, MATCH($C263, Maatregelen!$C$6:$C$353), 0)</f>
        <v>Ontwerpkeuzes</v>
      </c>
      <c r="G263" s="15" t="str" cm="1">
        <f t="array" ref="G263">INDEX(Maatregelen!$G$6:$G$353, MATCH($C263, Maatregelen!$C$6:$C$353), 0)</f>
        <v>Herkomst Materialen</v>
      </c>
      <c r="H263" s="13" cm="1">
        <f t="array" ref="H263">INDEX(Maatregelen!$H$6:$H$353, MATCH($C263, Maatregelen!$C$6:$C$353), 0)</f>
        <v>0</v>
      </c>
      <c r="I263" s="43" t="str" cm="1">
        <f t="array" ref="I263">IF(Tabel1[[#This Row],[Hulpkolom link]]&lt;&gt;0, HYPERLINK(INDEX(Maatregelen!$H$6:$H$353, MATCH($C263, Maatregelen!$C$6:$C$353), 0),"LINK"), "")</f>
        <v/>
      </c>
      <c r="J263" s="8"/>
      <c r="K263" s="3"/>
    </row>
    <row r="264" spans="1:11" x14ac:dyDescent="0.3">
      <c r="A264" s="3"/>
      <c r="B264" s="9"/>
      <c r="C264" s="13">
        <f>Maatregelen!$C248</f>
        <v>243</v>
      </c>
      <c r="D264" s="15" t="str" cm="1">
        <f t="array" ref="D264">INDEX(Maatregelen!$D$6:$D$353, MATCH($C264, Maatregelen!$C$6:$C$353), 0)</f>
        <v>Kiezen van materialen op basis van regionale beschikbaarheid om transportgerelateerde emissies te beperken</v>
      </c>
      <c r="E264" s="15" t="str" cm="1">
        <f t="array" ref="E264">INDEX(Maatregelen!$E$6:$E$353, MATCH($C264, Maatregelen!$C$6:$C$353), 0)</f>
        <v>Infra</v>
      </c>
      <c r="F264" s="15" t="str" cm="1">
        <f t="array" ref="F264">INDEX(Maatregelen!$F$6:$F$353, MATCH($C264, Maatregelen!$C$6:$C$353), 0)</f>
        <v>Procesafspraken</v>
      </c>
      <c r="G264" s="15" t="str" cm="1">
        <f t="array" ref="G264">INDEX(Maatregelen!$G$6:$G$353, MATCH($C264, Maatregelen!$C$6:$C$353), 0)</f>
        <v>Herkomst Materialen</v>
      </c>
      <c r="H264" s="13" cm="1">
        <f t="array" ref="H264">INDEX(Maatregelen!$H$6:$H$353, MATCH($C264, Maatregelen!$C$6:$C$353), 0)</f>
        <v>0</v>
      </c>
      <c r="I264" s="43" t="str" cm="1">
        <f t="array" ref="I264">IF(Tabel1[[#This Row],[Hulpkolom link]]&lt;&gt;0, HYPERLINK(INDEX(Maatregelen!$H$6:$H$353, MATCH($C264, Maatregelen!$C$6:$C$353), 0),"LINK"), "")</f>
        <v/>
      </c>
      <c r="J264" s="8"/>
      <c r="K264" s="3"/>
    </row>
    <row r="265" spans="1:11" x14ac:dyDescent="0.3">
      <c r="A265" s="3"/>
      <c r="B265" s="9"/>
      <c r="C265" s="13">
        <f>Maatregelen!$C249</f>
        <v>244</v>
      </c>
      <c r="D265" s="15" t="str" cm="1">
        <f t="array" ref="D265">INDEX(Maatregelen!$D$6:$D$353, MATCH($C265, Maatregelen!$C$6:$C$353), 0)</f>
        <v>Pas biotisch hernieuwbare materialen to die op duurzame wijze zijn geproduceerd</v>
      </c>
      <c r="E265" s="15" t="str" cm="1">
        <f t="array" ref="E265">INDEX(Maatregelen!$E$6:$E$353, MATCH($C265, Maatregelen!$C$6:$C$353), 0)</f>
        <v>Infra</v>
      </c>
      <c r="F265" s="15" t="str" cm="1">
        <f t="array" ref="F265">INDEX(Maatregelen!$F$6:$F$353, MATCH($C265, Maatregelen!$C$6:$C$353), 0)</f>
        <v>Ontwerpkeuzes</v>
      </c>
      <c r="G265" s="15" t="str" cm="1">
        <f t="array" ref="G265">INDEX(Maatregelen!$G$6:$G$353, MATCH($C265, Maatregelen!$C$6:$C$353), 0)</f>
        <v>Herkomst Materialen</v>
      </c>
      <c r="H265" s="13" cm="1">
        <f t="array" ref="H265">INDEX(Maatregelen!$H$6:$H$353, MATCH($C265, Maatregelen!$C$6:$C$353), 0)</f>
        <v>0</v>
      </c>
      <c r="I265" s="43" t="str" cm="1">
        <f t="array" ref="I265">IF(Tabel1[[#This Row],[Hulpkolom link]]&lt;&gt;0, HYPERLINK(INDEX(Maatregelen!$H$6:$H$353, MATCH($C265, Maatregelen!$C$6:$C$353), 0),"LINK"), "")</f>
        <v/>
      </c>
      <c r="J265" s="8"/>
      <c r="K265" s="3"/>
    </row>
    <row r="266" spans="1:11" x14ac:dyDescent="0.3">
      <c r="A266" s="3"/>
      <c r="B266" s="9"/>
      <c r="C266" s="13">
        <f>Maatregelen!$C250</f>
        <v>245</v>
      </c>
      <c r="D266" s="15" t="str" cm="1">
        <f t="array" ref="D266">INDEX(Maatregelen!$D$6:$D$353, MATCH($C266, Maatregelen!$C$6:$C$353), 0)</f>
        <v>Pas gerecyclede materialen toe of verhoog het aandeel gerecycled materiaal</v>
      </c>
      <c r="E266" s="15" t="str" cm="1">
        <f t="array" ref="E266">INDEX(Maatregelen!$E$6:$E$353, MATCH($C266, Maatregelen!$C$6:$C$353), 0)</f>
        <v>Infra</v>
      </c>
      <c r="F266" s="15" t="str" cm="1">
        <f t="array" ref="F266">INDEX(Maatregelen!$F$6:$F$353, MATCH($C266, Maatregelen!$C$6:$C$353), 0)</f>
        <v>Ontwerpkeuzes</v>
      </c>
      <c r="G266" s="15" t="str" cm="1">
        <f t="array" ref="G266">INDEX(Maatregelen!$G$6:$G$353, MATCH($C266, Maatregelen!$C$6:$C$353), 0)</f>
        <v>Herkomst Materialen</v>
      </c>
      <c r="H266" s="13" cm="1">
        <f t="array" ref="H266">INDEX(Maatregelen!$H$6:$H$353, MATCH($C266, Maatregelen!$C$6:$C$353), 0)</f>
        <v>0</v>
      </c>
      <c r="I266" s="43" t="str" cm="1">
        <f t="array" ref="I266">IF(Tabel1[[#This Row],[Hulpkolom link]]&lt;&gt;0, HYPERLINK(INDEX(Maatregelen!$H$6:$H$353, MATCH($C266, Maatregelen!$C$6:$C$353), 0),"LINK"), "")</f>
        <v/>
      </c>
      <c r="J266" s="8"/>
      <c r="K266" s="3"/>
    </row>
    <row r="267" spans="1:11" x14ac:dyDescent="0.3">
      <c r="A267" s="3"/>
      <c r="B267" s="9"/>
      <c r="C267" s="13">
        <f>Maatregelen!$C251</f>
        <v>246</v>
      </c>
      <c r="D267" s="15" t="str" cm="1">
        <f t="array" ref="D267">INDEX(Maatregelen!$D$6:$D$353, MATCH($C267, Maatregelen!$C$6:$C$353), 0)</f>
        <v>Pas hergebruikte materialen toe</v>
      </c>
      <c r="E267" s="15" t="str" cm="1">
        <f t="array" ref="E267">INDEX(Maatregelen!$E$6:$E$353, MATCH($C267, Maatregelen!$C$6:$C$353), 0)</f>
        <v>Infra</v>
      </c>
      <c r="F267" s="15" t="str" cm="1">
        <f t="array" ref="F267">INDEX(Maatregelen!$F$6:$F$353, MATCH($C267, Maatregelen!$C$6:$C$353), 0)</f>
        <v>Ontwerpkeuzes</v>
      </c>
      <c r="G267" s="15" t="str" cm="1">
        <f t="array" ref="G267">INDEX(Maatregelen!$G$6:$G$353, MATCH($C267, Maatregelen!$C$6:$C$353), 0)</f>
        <v>Herkomst Materialen</v>
      </c>
      <c r="H267" s="13" cm="1">
        <f t="array" ref="H267">INDEX(Maatregelen!$H$6:$H$353, MATCH($C267, Maatregelen!$C$6:$C$353), 0)</f>
        <v>0</v>
      </c>
      <c r="I267" s="43" t="str" cm="1">
        <f t="array" ref="I267">IF(Tabel1[[#This Row],[Hulpkolom link]]&lt;&gt;0, HYPERLINK(INDEX(Maatregelen!$H$6:$H$353, MATCH($C267, Maatregelen!$C$6:$C$353), 0),"LINK"), "")</f>
        <v/>
      </c>
      <c r="J267" s="8"/>
      <c r="K267" s="3"/>
    </row>
    <row r="268" spans="1:11" x14ac:dyDescent="0.3">
      <c r="A268" s="3"/>
      <c r="B268" s="9"/>
      <c r="C268" s="13">
        <f>Maatregelen!$C252</f>
        <v>247</v>
      </c>
      <c r="D268" s="15" t="str" cm="1">
        <f t="array" ref="D268">INDEX(Maatregelen!$D$6:$D$353, MATCH($C268, Maatregelen!$C$6:$C$353), 0)</f>
        <v>Afspreken van een gedragscode voor ketenverantwoordelijkheid</v>
      </c>
      <c r="E268" s="15" t="str" cm="1">
        <f t="array" ref="E268">INDEX(Maatregelen!$E$6:$E$353, MATCH($C268, Maatregelen!$C$6:$C$353), 0)</f>
        <v>Infra</v>
      </c>
      <c r="F268" s="15" t="str" cm="1">
        <f t="array" ref="F268">INDEX(Maatregelen!$F$6:$F$353, MATCH($C268, Maatregelen!$C$6:$C$353), 0)</f>
        <v>Procesafspraken</v>
      </c>
      <c r="G268" s="15" t="str" cm="1">
        <f t="array" ref="G268">INDEX(Maatregelen!$G$6:$G$353, MATCH($C268, Maatregelen!$C$6:$C$353), 0)</f>
        <v>Herkomst Materialen</v>
      </c>
      <c r="H268" s="13" cm="1">
        <f t="array" ref="H268">INDEX(Maatregelen!$H$6:$H$353, MATCH($C268, Maatregelen!$C$6:$C$353), 0)</f>
        <v>0</v>
      </c>
      <c r="I268" s="43" t="str" cm="1">
        <f t="array" ref="I268">IF(Tabel1[[#This Row],[Hulpkolom link]]&lt;&gt;0, HYPERLINK(INDEX(Maatregelen!$H$6:$H$353, MATCH($C268, Maatregelen!$C$6:$C$353), 0),"LINK"), "")</f>
        <v/>
      </c>
      <c r="J268" s="8"/>
      <c r="K268" s="3"/>
    </row>
    <row r="269" spans="1:11" x14ac:dyDescent="0.3">
      <c r="A269" s="3"/>
      <c r="B269" s="9"/>
      <c r="C269" s="13">
        <f>Maatregelen!$C253</f>
        <v>248</v>
      </c>
      <c r="D269" s="15" t="str" cm="1">
        <f t="array" ref="D269">INDEX(Maatregelen!$D$6:$D$353, MATCH($C269, Maatregelen!$C$6:$C$353), 0)</f>
        <v>Onderzoeken of de CSDDD (corporate sustainability due diligence directive) van toepassing is, naast de OECD</v>
      </c>
      <c r="E269" s="15" t="str" cm="1">
        <f t="array" ref="E269">INDEX(Maatregelen!$E$6:$E$353, MATCH($C269, Maatregelen!$C$6:$C$353), 0)</f>
        <v>Infra</v>
      </c>
      <c r="F269" s="15" t="str" cm="1">
        <f t="array" ref="F269">INDEX(Maatregelen!$F$6:$F$353, MATCH($C269, Maatregelen!$C$6:$C$353), 0)</f>
        <v>Procesafspraken</v>
      </c>
      <c r="G269" s="15" t="str" cm="1">
        <f t="array" ref="G269">INDEX(Maatregelen!$G$6:$G$353, MATCH($C269, Maatregelen!$C$6:$C$353), 0)</f>
        <v>Herkomst Materialen</v>
      </c>
      <c r="H269" s="13" cm="1">
        <f t="array" ref="H269">INDEX(Maatregelen!$H$6:$H$353, MATCH($C269, Maatregelen!$C$6:$C$353), 0)</f>
        <v>0</v>
      </c>
      <c r="I269" s="43" t="str" cm="1">
        <f t="array" ref="I269">IF(Tabel1[[#This Row],[Hulpkolom link]]&lt;&gt;0, HYPERLINK(INDEX(Maatregelen!$H$6:$H$353, MATCH($C269, Maatregelen!$C$6:$C$353), 0),"LINK"), "")</f>
        <v/>
      </c>
      <c r="J269" s="8"/>
      <c r="K269" s="3"/>
    </row>
    <row r="270" spans="1:11" x14ac:dyDescent="0.3">
      <c r="A270" s="3"/>
      <c r="B270" s="9"/>
      <c r="C270" s="13">
        <f>Maatregelen!$C254</f>
        <v>249</v>
      </c>
      <c r="D270" s="15" t="str" cm="1">
        <f t="array" ref="D270">INDEX(Maatregelen!$D$6:$D$353, MATCH($C270, Maatregelen!$C$6:$C$353), 0)</f>
        <v>Samenwerken met leveranciers die transparant zijn over de herkomst van hun materialen en kiezen voor ethische en duurzame winning</v>
      </c>
      <c r="E270" s="15" t="str" cm="1">
        <f t="array" ref="E270">INDEX(Maatregelen!$E$6:$E$353, MATCH($C270, Maatregelen!$C$6:$C$353), 0)</f>
        <v>Infra</v>
      </c>
      <c r="F270" s="15" t="str" cm="1">
        <f t="array" ref="F270">INDEX(Maatregelen!$F$6:$F$353, MATCH($C270, Maatregelen!$C$6:$C$353), 0)</f>
        <v>Procesafspraken</v>
      </c>
      <c r="G270" s="15" t="str" cm="1">
        <f t="array" ref="G270">INDEX(Maatregelen!$G$6:$G$353, MATCH($C270, Maatregelen!$C$6:$C$353), 0)</f>
        <v>Herkomst Materialen</v>
      </c>
      <c r="H270" s="13" cm="1">
        <f t="array" ref="H270">INDEX(Maatregelen!$H$6:$H$353, MATCH($C270, Maatregelen!$C$6:$C$353), 0)</f>
        <v>0</v>
      </c>
      <c r="I270" s="43" t="str" cm="1">
        <f t="array" ref="I270">IF(Tabel1[[#This Row],[Hulpkolom link]]&lt;&gt;0, HYPERLINK(INDEX(Maatregelen!$H$6:$H$353, MATCH($C270, Maatregelen!$C$6:$C$353), 0),"LINK"), "")</f>
        <v/>
      </c>
      <c r="J270" s="8"/>
      <c r="K270" s="3"/>
    </row>
    <row r="271" spans="1:11" x14ac:dyDescent="0.3">
      <c r="A271" s="3"/>
      <c r="B271" s="9"/>
      <c r="C271" s="13">
        <f>Maatregelen!$C255</f>
        <v>250</v>
      </c>
      <c r="D271" s="15" t="str" cm="1">
        <f t="array" ref="D271">INDEX(Maatregelen!$D$6:$D$353, MATCH($C271, Maatregelen!$C$6:$C$353), 0)</f>
        <v xml:space="preserve">Materialen en systemen met mogelijkheid tot demontage en hergebruik in plaats van niet-demontabele materialen </v>
      </c>
      <c r="E271" s="15" t="str" cm="1">
        <f t="array" ref="E271">INDEX(Maatregelen!$E$6:$E$353, MATCH($C271, Maatregelen!$C$6:$C$353), 0)</f>
        <v>Infra</v>
      </c>
      <c r="F271" s="15" t="str" cm="1">
        <f t="array" ref="F271">INDEX(Maatregelen!$F$6:$F$353, MATCH($C271, Maatregelen!$C$6:$C$353), 0)</f>
        <v>Materialisering</v>
      </c>
      <c r="G271" s="15" t="str" cm="1">
        <f t="array" ref="G271">INDEX(Maatregelen!$G$6:$G$353, MATCH($C271, Maatregelen!$C$6:$C$353), 0)</f>
        <v>Losmaakbaarheid</v>
      </c>
      <c r="H271" s="13" cm="1">
        <f t="array" ref="H271">INDEX(Maatregelen!$H$6:$H$353, MATCH($C271, Maatregelen!$C$6:$C$353), 0)</f>
        <v>0</v>
      </c>
      <c r="I271" s="43" t="str" cm="1">
        <f t="array" ref="I271">IF(Tabel1[[#This Row],[Hulpkolom link]]&lt;&gt;0, HYPERLINK(INDEX(Maatregelen!$H$6:$H$353, MATCH($C271, Maatregelen!$C$6:$C$353), 0),"LINK"), "")</f>
        <v/>
      </c>
      <c r="J271" s="8"/>
      <c r="K271" s="3"/>
    </row>
    <row r="272" spans="1:11" x14ac:dyDescent="0.3">
      <c r="A272" s="3"/>
      <c r="B272" s="9"/>
      <c r="C272" s="13">
        <f>Maatregelen!$C256</f>
        <v>251</v>
      </c>
      <c r="D272" s="15" t="str" cm="1">
        <f t="array" ref="D272">INDEX(Maatregelen!$D$6:$D$353, MATCH($C272, Maatregelen!$C$6:$C$353), 0)</f>
        <v>Gebruik verbindingen die gemakkelijk te demonteren zijn zonder het materiaal te beschadigen</v>
      </c>
      <c r="E272" s="15" t="str" cm="1">
        <f t="array" ref="E272">INDEX(Maatregelen!$E$6:$E$353, MATCH($C272, Maatregelen!$C$6:$C$353), 0)</f>
        <v>Infra</v>
      </c>
      <c r="F272" s="15" t="str" cm="1">
        <f t="array" ref="F272">INDEX(Maatregelen!$F$6:$F$353, MATCH($C272, Maatregelen!$C$6:$C$353), 0)</f>
        <v>Ontwerpkeuzes</v>
      </c>
      <c r="G272" s="15" t="str" cm="1">
        <f t="array" ref="G272">INDEX(Maatregelen!$G$6:$G$353, MATCH($C272, Maatregelen!$C$6:$C$353), 0)</f>
        <v>Losmaakbaarheid</v>
      </c>
      <c r="H272" s="13" cm="1">
        <f t="array" ref="H272">INDEX(Maatregelen!$H$6:$H$353, MATCH($C272, Maatregelen!$C$6:$C$353), 0)</f>
        <v>0</v>
      </c>
      <c r="I272" s="43" t="str" cm="1">
        <f t="array" ref="I272">IF(Tabel1[[#This Row],[Hulpkolom link]]&lt;&gt;0, HYPERLINK(INDEX(Maatregelen!$H$6:$H$353, MATCH($C272, Maatregelen!$C$6:$C$353), 0),"LINK"), "")</f>
        <v/>
      </c>
      <c r="J272" s="8"/>
      <c r="K272" s="3"/>
    </row>
    <row r="273" spans="1:11" x14ac:dyDescent="0.3">
      <c r="A273" s="3"/>
      <c r="B273" s="9"/>
      <c r="C273" s="13">
        <f>Maatregelen!$C257</f>
        <v>252</v>
      </c>
      <c r="D273" s="15" t="str" cm="1">
        <f t="array" ref="D273">INDEX(Maatregelen!$D$6:$D$353, MATCH($C273, Maatregelen!$C$6:$C$353), 0)</f>
        <v xml:space="preserve">Zorg voor de inrichting van de openbare ruimte op basis van elementverhardingen, waarbij elementen los op de ondergrond zijn gemonteerd  </v>
      </c>
      <c r="E273" s="15" t="str" cm="1">
        <f t="array" ref="E273">INDEX(Maatregelen!$E$6:$E$353, MATCH($C273, Maatregelen!$C$6:$C$353), 0)</f>
        <v>Infra</v>
      </c>
      <c r="F273" s="15" t="str" cm="1">
        <f t="array" ref="F273">INDEX(Maatregelen!$F$6:$F$353, MATCH($C273, Maatregelen!$C$6:$C$353), 0)</f>
        <v>Ontwerpkeuzes</v>
      </c>
      <c r="G273" s="15" t="str" cm="1">
        <f t="array" ref="G273">INDEX(Maatregelen!$G$6:$G$353, MATCH($C273, Maatregelen!$C$6:$C$353), 0)</f>
        <v>Losmaakbaarheid</v>
      </c>
      <c r="H273" s="13" cm="1">
        <f t="array" ref="H273">INDEX(Maatregelen!$H$6:$H$353, MATCH($C273, Maatregelen!$C$6:$C$353), 0)</f>
        <v>0</v>
      </c>
      <c r="I273" s="43" t="str" cm="1">
        <f t="array" ref="I273">IF(Tabel1[[#This Row],[Hulpkolom link]]&lt;&gt;0, HYPERLINK(INDEX(Maatregelen!$H$6:$H$353, MATCH($C273, Maatregelen!$C$6:$C$353), 0),"LINK"), "")</f>
        <v/>
      </c>
      <c r="J273" s="8"/>
      <c r="K273" s="3"/>
    </row>
    <row r="274" spans="1:11" x14ac:dyDescent="0.3">
      <c r="A274" s="3"/>
      <c r="B274" s="9"/>
      <c r="C274" s="13">
        <f>Maatregelen!$C258</f>
        <v>253</v>
      </c>
      <c r="D274" s="15" t="str" cm="1">
        <f t="array" ref="D274">INDEX(Maatregelen!$D$6:$D$353, MATCH($C274, Maatregelen!$C$6:$C$353), 0)</f>
        <v>Documenteren van bouwmethoden en materialen om demontage en hergebruik te faciliteren</v>
      </c>
      <c r="E274" s="15" t="str" cm="1">
        <f t="array" ref="E274">INDEX(Maatregelen!$E$6:$E$353, MATCH($C274, Maatregelen!$C$6:$C$353), 0)</f>
        <v>Infra</v>
      </c>
      <c r="F274" s="15" t="str" cm="1">
        <f t="array" ref="F274">INDEX(Maatregelen!$F$6:$F$353, MATCH($C274, Maatregelen!$C$6:$C$353), 0)</f>
        <v>Procesafspraken</v>
      </c>
      <c r="G274" s="15" t="str" cm="1">
        <f t="array" ref="G274">INDEX(Maatregelen!$G$6:$G$353, MATCH($C274, Maatregelen!$C$6:$C$353), 0)</f>
        <v>Losmaakbaarheid</v>
      </c>
      <c r="H274" s="13" cm="1">
        <f t="array" ref="H274">INDEX(Maatregelen!$H$6:$H$353, MATCH($C274, Maatregelen!$C$6:$C$353), 0)</f>
        <v>0</v>
      </c>
      <c r="I274" s="43" t="str" cm="1">
        <f t="array" ref="I274">IF(Tabel1[[#This Row],[Hulpkolom link]]&lt;&gt;0, HYPERLINK(INDEX(Maatregelen!$H$6:$H$353, MATCH($C274, Maatregelen!$C$6:$C$353), 0),"LINK"), "")</f>
        <v/>
      </c>
      <c r="J274" s="8"/>
      <c r="K274" s="3"/>
    </row>
    <row r="275" spans="1:11" x14ac:dyDescent="0.3">
      <c r="A275" s="3"/>
      <c r="B275" s="9"/>
      <c r="C275" s="13">
        <f>Maatregelen!$C259</f>
        <v>254</v>
      </c>
      <c r="D275" s="15" t="str" cm="1">
        <f t="array" ref="D275">INDEX(Maatregelen!$D$6:$D$353, MATCH($C275, Maatregelen!$C$6:$C$353), 0)</f>
        <v>Gebruiken van mantelbuizen voor de bekabeling van lichtmasten</v>
      </c>
      <c r="E275" s="15" t="str" cm="1">
        <f t="array" ref="E275">INDEX(Maatregelen!$E$6:$E$353, MATCH($C275, Maatregelen!$C$6:$C$353), 0)</f>
        <v>Infra</v>
      </c>
      <c r="F275" s="15" t="str" cm="1">
        <f t="array" ref="F275">INDEX(Maatregelen!$F$6:$F$353, MATCH($C275, Maatregelen!$C$6:$C$353), 0)</f>
        <v>Procesafspraken</v>
      </c>
      <c r="G275" s="15" t="str" cm="1">
        <f t="array" ref="G275">INDEX(Maatregelen!$G$6:$G$353, MATCH($C275, Maatregelen!$C$6:$C$353), 0)</f>
        <v>Losmaakbaarheid</v>
      </c>
      <c r="H275" s="13" cm="1">
        <f t="array" ref="H275">INDEX(Maatregelen!$H$6:$H$353, MATCH($C275, Maatregelen!$C$6:$C$353), 0)</f>
        <v>0</v>
      </c>
      <c r="I275" s="43" t="str" cm="1">
        <f t="array" ref="I275">IF(Tabel1[[#This Row],[Hulpkolom link]]&lt;&gt;0, HYPERLINK(INDEX(Maatregelen!$H$6:$H$353, MATCH($C275, Maatregelen!$C$6:$C$353), 0),"LINK"), "")</f>
        <v/>
      </c>
      <c r="J275" s="8"/>
      <c r="K275" s="3"/>
    </row>
    <row r="276" spans="1:11" x14ac:dyDescent="0.3">
      <c r="A276" s="3"/>
      <c r="B276" s="9"/>
      <c r="C276" s="13">
        <f>Maatregelen!$C260</f>
        <v>255</v>
      </c>
      <c r="D276" s="15" t="str" cm="1">
        <f t="array" ref="D276">INDEX(Maatregelen!$D$6:$D$353, MATCH($C276, Maatregelen!$C$6:$C$353), 0)</f>
        <v>Vastleggen (in een materialenpaspoort) hoe verschillende onderdelen verbonden zijn zodat deze op de juiste manier losmgemaakt kunnen worden</v>
      </c>
      <c r="E276" s="15" t="str" cm="1">
        <f t="array" ref="E276">INDEX(Maatregelen!$E$6:$E$353, MATCH($C276, Maatregelen!$C$6:$C$353), 0)</f>
        <v>Infra</v>
      </c>
      <c r="F276" s="15" t="str" cm="1">
        <f t="array" ref="F276">INDEX(Maatregelen!$F$6:$F$353, MATCH($C276, Maatregelen!$C$6:$C$353), 0)</f>
        <v>Procesafspraken</v>
      </c>
      <c r="G276" s="15" t="str" cm="1">
        <f t="array" ref="G276">INDEX(Maatregelen!$G$6:$G$353, MATCH($C276, Maatregelen!$C$6:$C$353), 0)</f>
        <v>Losmaakbaarheid</v>
      </c>
      <c r="H276" s="13" cm="1">
        <f t="array" ref="H276">INDEX(Maatregelen!$H$6:$H$353, MATCH($C276, Maatregelen!$C$6:$C$353), 0)</f>
        <v>0</v>
      </c>
      <c r="I276" s="43" t="str" cm="1">
        <f t="array" ref="I276">IF(Tabel1[[#This Row],[Hulpkolom link]]&lt;&gt;0, HYPERLINK(INDEX(Maatregelen!$H$6:$H$353, MATCH($C276, Maatregelen!$C$6:$C$353), 0),"LINK"), "")</f>
        <v/>
      </c>
      <c r="J276" s="8"/>
      <c r="K276" s="3"/>
    </row>
    <row r="277" spans="1:11" x14ac:dyDescent="0.3">
      <c r="A277" s="3"/>
      <c r="B277" s="9"/>
      <c r="C277" s="13">
        <f>Maatregelen!$C261</f>
        <v>256</v>
      </c>
      <c r="D277" s="15" t="str" cm="1">
        <f t="array" ref="D277">INDEX(Maatregelen!$D$6:$D$353, MATCH($C277, Maatregelen!$C$6:$C$353), 0)</f>
        <v xml:space="preserve">Betonstraatstenen, -tegels en - banden voorzien van olivijn-coating (met CO2 binding) in plaats van reguliere betonproducten </v>
      </c>
      <c r="E277" s="15" t="str" cm="1">
        <f t="array" ref="E277">INDEX(Maatregelen!$E$6:$E$353, MATCH($C277, Maatregelen!$C$6:$C$353), 0)</f>
        <v>Infra</v>
      </c>
      <c r="F277" s="15" t="str" cm="1">
        <f t="array" ref="F277">INDEX(Maatregelen!$F$6:$F$353, MATCH($C277, Maatregelen!$C$6:$C$353), 0)</f>
        <v>Materialisering</v>
      </c>
      <c r="G277" s="15" t="str" cm="1">
        <f t="array" ref="G277">INDEX(Maatregelen!$G$6:$G$353, MATCH($C277, Maatregelen!$C$6:$C$353), 0)</f>
        <v>Materiaalgebonden CO2 opslag</v>
      </c>
      <c r="H277" s="13" cm="1">
        <f t="array" ref="H277">INDEX(Maatregelen!$H$6:$H$353, MATCH($C277, Maatregelen!$C$6:$C$353), 0)</f>
        <v>0</v>
      </c>
      <c r="I277" s="43" t="str" cm="1">
        <f t="array" ref="I277">IF(Tabel1[[#This Row],[Hulpkolom link]]&lt;&gt;0, HYPERLINK(INDEX(Maatregelen!$H$6:$H$353, MATCH($C277, Maatregelen!$C$6:$C$353), 0),"LINK"), "")</f>
        <v/>
      </c>
      <c r="J277" s="8"/>
      <c r="K277" s="3"/>
    </row>
    <row r="278" spans="1:11" x14ac:dyDescent="0.3">
      <c r="A278" s="3"/>
      <c r="B278" s="9"/>
      <c r="C278" s="13">
        <f>Maatregelen!$C262</f>
        <v>257</v>
      </c>
      <c r="D278" s="15" t="str" cm="1">
        <f t="array" ref="D278">INDEX(Maatregelen!$D$6:$D$353, MATCH($C278, Maatregelen!$C$6:$C$353), 0)</f>
        <v xml:space="preserve">Biobased thermoplastische markeringen in plaats van niet-biologisch afbreekbare markeringen </v>
      </c>
      <c r="E278" s="15" t="str" cm="1">
        <f t="array" ref="E278">INDEX(Maatregelen!$E$6:$E$353, MATCH($C278, Maatregelen!$C$6:$C$353), 0)</f>
        <v>Infra</v>
      </c>
      <c r="F278" s="15" t="str" cm="1">
        <f t="array" ref="F278">INDEX(Maatregelen!$F$6:$F$353, MATCH($C278, Maatregelen!$C$6:$C$353), 0)</f>
        <v>Materialisering</v>
      </c>
      <c r="G278" s="15" t="str" cm="1">
        <f t="array" ref="G278">INDEX(Maatregelen!$G$6:$G$353, MATCH($C278, Maatregelen!$C$6:$C$353), 0)</f>
        <v>Materiaalgebonden CO2 opslag</v>
      </c>
      <c r="H278" s="13" cm="1">
        <f t="array" ref="H278">INDEX(Maatregelen!$H$6:$H$353, MATCH($C278, Maatregelen!$C$6:$C$353), 0)</f>
        <v>0</v>
      </c>
      <c r="I278" s="43" t="str" cm="1">
        <f t="array" ref="I278">IF(Tabel1[[#This Row],[Hulpkolom link]]&lt;&gt;0, HYPERLINK(INDEX(Maatregelen!$H$6:$H$353, MATCH($C278, Maatregelen!$C$6:$C$353), 0),"LINK"), "")</f>
        <v/>
      </c>
      <c r="J278" s="8"/>
      <c r="K278" s="3"/>
    </row>
    <row r="279" spans="1:11" x14ac:dyDescent="0.3">
      <c r="A279" s="3"/>
      <c r="B279" s="9"/>
      <c r="C279" s="13">
        <f>Maatregelen!$C263</f>
        <v>258</v>
      </c>
      <c r="D279" s="15" t="str" cm="1">
        <f t="array" ref="D279">INDEX(Maatregelen!$D$6:$D$353, MATCH($C279, Maatregelen!$C$6:$C$353), 0)</f>
        <v>Constructie van CLT panelen en afwerken met gebruikt hout in plaats van het gebruik van nieuwe materialen</v>
      </c>
      <c r="E279" s="15" t="str" cm="1">
        <f t="array" ref="E279">INDEX(Maatregelen!$E$6:$E$353, MATCH($C279, Maatregelen!$C$6:$C$353), 0)</f>
        <v>Infra</v>
      </c>
      <c r="F279" s="15" t="str" cm="1">
        <f t="array" ref="F279">INDEX(Maatregelen!$F$6:$F$353, MATCH($C279, Maatregelen!$C$6:$C$353), 0)</f>
        <v>Materialisering</v>
      </c>
      <c r="G279" s="15" t="str" cm="1">
        <f t="array" ref="G279">INDEX(Maatregelen!$G$6:$G$353, MATCH($C279, Maatregelen!$C$6:$C$353), 0)</f>
        <v>Materiaalgebonden CO2 opslag</v>
      </c>
      <c r="H279" s="13" cm="1">
        <f t="array" ref="H279">INDEX(Maatregelen!$H$6:$H$353, MATCH($C279, Maatregelen!$C$6:$C$353), 0)</f>
        <v>0</v>
      </c>
      <c r="I279" s="43" t="str" cm="1">
        <f t="array" ref="I279">IF(Tabel1[[#This Row],[Hulpkolom link]]&lt;&gt;0, HYPERLINK(INDEX(Maatregelen!$H$6:$H$353, MATCH($C279, Maatregelen!$C$6:$C$353), 0),"LINK"), "")</f>
        <v/>
      </c>
      <c r="J279" s="8"/>
      <c r="K279" s="3"/>
    </row>
    <row r="280" spans="1:11" x14ac:dyDescent="0.3">
      <c r="A280" s="3"/>
      <c r="B280" s="9"/>
      <c r="C280" s="13">
        <f>Maatregelen!$C264</f>
        <v>259</v>
      </c>
      <c r="D280" s="15" t="str" cm="1">
        <f t="array" ref="D280">INDEX(Maatregelen!$D$6:$D$353, MATCH($C280, Maatregelen!$C$6:$C$353), 0)</f>
        <v>Integreer materialen die CO2 opslaan, zoals hout of beton met CO2-sequestratie-technologiën</v>
      </c>
      <c r="E280" s="15" t="str" cm="1">
        <f t="array" ref="E280">INDEX(Maatregelen!$E$6:$E$353, MATCH($C280, Maatregelen!$C$6:$C$353), 0)</f>
        <v>Infra</v>
      </c>
      <c r="F280" s="15" t="str" cm="1">
        <f t="array" ref="F280">INDEX(Maatregelen!$F$6:$F$353, MATCH($C280, Maatregelen!$C$6:$C$353), 0)</f>
        <v>Ontwerpkeuzes</v>
      </c>
      <c r="G280" s="15" t="str" cm="1">
        <f t="array" ref="G280">INDEX(Maatregelen!$G$6:$G$353, MATCH($C280, Maatregelen!$C$6:$C$353), 0)</f>
        <v>Materiaalgebonden CO2 opslag</v>
      </c>
      <c r="H280" s="13" cm="1">
        <f t="array" ref="H280">INDEX(Maatregelen!$H$6:$H$353, MATCH($C280, Maatregelen!$C$6:$C$353), 0)</f>
        <v>0</v>
      </c>
      <c r="I280" s="43" t="str" cm="1">
        <f t="array" ref="I280">IF(Tabel1[[#This Row],[Hulpkolom link]]&lt;&gt;0, HYPERLINK(INDEX(Maatregelen!$H$6:$H$353, MATCH($C280, Maatregelen!$C$6:$C$353), 0),"LINK"), "")</f>
        <v/>
      </c>
      <c r="J280" s="8"/>
      <c r="K280" s="3"/>
    </row>
    <row r="281" spans="1:11" x14ac:dyDescent="0.3">
      <c r="A281" s="3"/>
      <c r="B281" s="9"/>
      <c r="C281" s="13">
        <f>Maatregelen!$C265</f>
        <v>260</v>
      </c>
      <c r="D281" s="15" t="str" cm="1">
        <f t="array" ref="D281">INDEX(Maatregelen!$D$6:$D$353, MATCH($C281, Maatregelen!$C$6:$C$353), 0)</f>
        <v>Ontwerp infrastructuur met een lange levensduur om de CO2-opslag te maximaliseren</v>
      </c>
      <c r="E281" s="15" t="str" cm="1">
        <f t="array" ref="E281">INDEX(Maatregelen!$E$6:$E$353, MATCH($C281, Maatregelen!$C$6:$C$353), 0)</f>
        <v>Infra</v>
      </c>
      <c r="F281" s="15" t="str" cm="1">
        <f t="array" ref="F281">INDEX(Maatregelen!$F$6:$F$353, MATCH($C281, Maatregelen!$C$6:$C$353), 0)</f>
        <v>Ontwerpkeuzes</v>
      </c>
      <c r="G281" s="15" t="str" cm="1">
        <f t="array" ref="G281">INDEX(Maatregelen!$G$6:$G$353, MATCH($C281, Maatregelen!$C$6:$C$353), 0)</f>
        <v>Materiaalgebonden CO2 opslag</v>
      </c>
      <c r="H281" s="13" cm="1">
        <f t="array" ref="H281">INDEX(Maatregelen!$H$6:$H$353, MATCH($C281, Maatregelen!$C$6:$C$353), 0)</f>
        <v>0</v>
      </c>
      <c r="I281" s="43" t="str" cm="1">
        <f t="array" ref="I281">IF(Tabel1[[#This Row],[Hulpkolom link]]&lt;&gt;0, HYPERLINK(INDEX(Maatregelen!$H$6:$H$353, MATCH($C281, Maatregelen!$C$6:$C$353), 0),"LINK"), "")</f>
        <v/>
      </c>
      <c r="J281" s="8"/>
      <c r="K281" s="3"/>
    </row>
    <row r="282" spans="1:11" x14ac:dyDescent="0.3">
      <c r="A282" s="3"/>
      <c r="B282" s="9"/>
      <c r="C282" s="13">
        <f>Maatregelen!$C266</f>
        <v>261</v>
      </c>
      <c r="D282" s="15" t="str" cm="1">
        <f t="array" ref="D282">INDEX(Maatregelen!$D$6:$D$353, MATCH($C282, Maatregelen!$C$6:$C$353), 0)</f>
        <v>Prioriteer op materialen die op een duurzame manier CO2 opslaan en daarmee extra uitstoot voorkomen</v>
      </c>
      <c r="E282" s="15" t="str" cm="1">
        <f t="array" ref="E282">INDEX(Maatregelen!$E$6:$E$353, MATCH($C282, Maatregelen!$C$6:$C$353), 0)</f>
        <v>Infra</v>
      </c>
      <c r="F282" s="15" t="str" cm="1">
        <f t="array" ref="F282">INDEX(Maatregelen!$F$6:$F$353, MATCH($C282, Maatregelen!$C$6:$C$353), 0)</f>
        <v>Ontwerpkeuzes</v>
      </c>
      <c r="G282" s="15" t="str" cm="1">
        <f t="array" ref="G282">INDEX(Maatregelen!$G$6:$G$353, MATCH($C282, Maatregelen!$C$6:$C$353), 0)</f>
        <v>Materiaalgebonden CO2 opslag</v>
      </c>
      <c r="H282" s="13" cm="1">
        <f t="array" ref="H282">INDEX(Maatregelen!$H$6:$H$353, MATCH($C282, Maatregelen!$C$6:$C$353), 0)</f>
        <v>0</v>
      </c>
      <c r="I282" s="43" t="str" cm="1">
        <f t="array" ref="I282">IF(Tabel1[[#This Row],[Hulpkolom link]]&lt;&gt;0, HYPERLINK(INDEX(Maatregelen!$H$6:$H$353, MATCH($C282, Maatregelen!$C$6:$C$353), 0),"LINK"), "")</f>
        <v/>
      </c>
      <c r="J282" s="8"/>
      <c r="K282" s="3"/>
    </row>
    <row r="283" spans="1:11" x14ac:dyDescent="0.3">
      <c r="A283" s="3"/>
      <c r="B283" s="9"/>
      <c r="C283" s="13">
        <f>Maatregelen!$C267</f>
        <v>262</v>
      </c>
      <c r="D283" s="15" t="str" cm="1">
        <f t="array" ref="D283">INDEX(Maatregelen!$D$6:$D$353, MATCH($C283, Maatregelen!$C$6:$C$353), 0)</f>
        <v>Pas meer groen toe (plantbakken/-vakken + bomen)</v>
      </c>
      <c r="E283" s="15" t="str" cm="1">
        <f t="array" ref="E283">INDEX(Maatregelen!$E$6:$E$353, MATCH($C283, Maatregelen!$C$6:$C$353), 0)</f>
        <v>Infra</v>
      </c>
      <c r="F283" s="15" t="str" cm="1">
        <f t="array" ref="F283">INDEX(Maatregelen!$F$6:$F$353, MATCH($C283, Maatregelen!$C$6:$C$353), 0)</f>
        <v>Ontwerpkeuzes</v>
      </c>
      <c r="G283" s="15" t="str" cm="1">
        <f t="array" ref="G283">INDEX(Maatregelen!$G$6:$G$353, MATCH($C283, Maatregelen!$C$6:$C$353), 0)</f>
        <v>Materiaalgebonden CO2 opslag</v>
      </c>
      <c r="H283" s="13" cm="1">
        <f t="array" ref="H283">INDEX(Maatregelen!$H$6:$H$353, MATCH($C283, Maatregelen!$C$6:$C$353), 0)</f>
        <v>0</v>
      </c>
      <c r="I283" s="43" t="str" cm="1">
        <f t="array" ref="I283">IF(Tabel1[[#This Row],[Hulpkolom link]]&lt;&gt;0, HYPERLINK(INDEX(Maatregelen!$H$6:$H$353, MATCH($C283, Maatregelen!$C$6:$C$353), 0),"LINK"), "")</f>
        <v/>
      </c>
      <c r="J283" s="8"/>
      <c r="K283" s="3"/>
    </row>
    <row r="284" spans="1:11" x14ac:dyDescent="0.3">
      <c r="A284" s="3"/>
      <c r="B284" s="9"/>
      <c r="C284" s="13">
        <f>Maatregelen!$C268</f>
        <v>263</v>
      </c>
      <c r="D284" s="15" t="str" cm="1">
        <f t="array" ref="D284">INDEX(Maatregelen!$D$6:$D$353, MATCH($C284, Maatregelen!$C$6:$C$353), 0)</f>
        <v>Borgen dat materialen langdurig in de contstructie toegepast blijven</v>
      </c>
      <c r="E284" s="15" t="str" cm="1">
        <f t="array" ref="E284">INDEX(Maatregelen!$E$6:$E$353, MATCH($C284, Maatregelen!$C$6:$C$353), 0)</f>
        <v>Infra</v>
      </c>
      <c r="F284" s="15" t="str" cm="1">
        <f t="array" ref="F284">INDEX(Maatregelen!$F$6:$F$353, MATCH($C284, Maatregelen!$C$6:$C$353), 0)</f>
        <v>Procesafspraken</v>
      </c>
      <c r="G284" s="15" t="str" cm="1">
        <f t="array" ref="G284">INDEX(Maatregelen!$G$6:$G$353, MATCH($C284, Maatregelen!$C$6:$C$353), 0)</f>
        <v>Materiaalgebonden CO2 opslag</v>
      </c>
      <c r="H284" s="13" cm="1">
        <f t="array" ref="H284">INDEX(Maatregelen!$H$6:$H$353, MATCH($C284, Maatregelen!$C$6:$C$353), 0)</f>
        <v>0</v>
      </c>
      <c r="I284" s="43" t="str" cm="1">
        <f t="array" ref="I284">IF(Tabel1[[#This Row],[Hulpkolom link]]&lt;&gt;0, HYPERLINK(INDEX(Maatregelen!$H$6:$H$353, MATCH($C284, Maatregelen!$C$6:$C$353), 0),"LINK"), "")</f>
        <v/>
      </c>
      <c r="J284" s="8"/>
      <c r="K284" s="3"/>
    </row>
    <row r="285" spans="1:11" x14ac:dyDescent="0.3">
      <c r="A285" s="3"/>
      <c r="B285" s="9"/>
      <c r="C285" s="13">
        <f>Maatregelen!$C269</f>
        <v>264</v>
      </c>
      <c r="D285" s="15" t="str" cm="1">
        <f t="array" ref="D285">INDEX(Maatregelen!$D$6:$D$353, MATCH($C285, Maatregelen!$C$6:$C$353), 0)</f>
        <v xml:space="preserve">Alkalisch geactiveerd (groen)beton in plaats van traditioneel beton    </v>
      </c>
      <c r="E285" s="15" t="str" cm="1">
        <f t="array" ref="E285">INDEX(Maatregelen!$E$6:$E$353, MATCH($C285, Maatregelen!$C$6:$C$353), 0)</f>
        <v>Infra</v>
      </c>
      <c r="F285" s="15" t="str" cm="1">
        <f t="array" ref="F285">INDEX(Maatregelen!$F$6:$F$353, MATCH($C285, Maatregelen!$C$6:$C$353), 0)</f>
        <v>Materialisering</v>
      </c>
      <c r="G285" s="15" t="str" cm="1">
        <f t="array" ref="G285">INDEX(Maatregelen!$G$6:$G$353, MATCH($C285, Maatregelen!$C$6:$C$353), 0)</f>
        <v>Materiaalgebonden CO2 uitstoot</v>
      </c>
      <c r="H285" s="13" cm="1">
        <f t="array" ref="H285">INDEX(Maatregelen!$H$6:$H$353, MATCH($C285, Maatregelen!$C$6:$C$353), 0)</f>
        <v>0</v>
      </c>
      <c r="I285" s="43" t="str" cm="1">
        <f t="array" ref="I285">IF(Tabel1[[#This Row],[Hulpkolom link]]&lt;&gt;0, HYPERLINK(INDEX(Maatregelen!$H$6:$H$353, MATCH($C285, Maatregelen!$C$6:$C$353), 0),"LINK"), "")</f>
        <v/>
      </c>
      <c r="J285" s="8"/>
      <c r="K285" s="3"/>
    </row>
    <row r="286" spans="1:11" x14ac:dyDescent="0.3">
      <c r="A286" s="3"/>
      <c r="B286" s="9"/>
      <c r="C286" s="13">
        <f>Maatregelen!$C270</f>
        <v>265</v>
      </c>
      <c r="D286" s="15" t="str" cm="1">
        <f t="array" ref="D286">INDEX(Maatregelen!$D$6:$D$353, MATCH($C286, Maatregelen!$C$6:$C$353), 0)</f>
        <v>Biobased of CO2-arme materialen in de infrastructuur waar mogelijk in plaats van traditionele materialen</v>
      </c>
      <c r="E286" s="15" t="str" cm="1">
        <f t="array" ref="E286">INDEX(Maatregelen!$E$6:$E$353, MATCH($C286, Maatregelen!$C$6:$C$353), 0)</f>
        <v>Infra</v>
      </c>
      <c r="F286" s="15" t="str" cm="1">
        <f t="array" ref="F286">INDEX(Maatregelen!$F$6:$F$353, MATCH($C286, Maatregelen!$C$6:$C$353), 0)</f>
        <v>Materialisering</v>
      </c>
      <c r="G286" s="15" t="str" cm="1">
        <f t="array" ref="G286">INDEX(Maatregelen!$G$6:$G$353, MATCH($C286, Maatregelen!$C$6:$C$353), 0)</f>
        <v>Materiaalgebonden CO2 uitstoot</v>
      </c>
      <c r="H286" s="13" cm="1">
        <f t="array" ref="H286">INDEX(Maatregelen!$H$6:$H$353, MATCH($C286, Maatregelen!$C$6:$C$353), 0)</f>
        <v>0</v>
      </c>
      <c r="I286" s="43" t="str" cm="1">
        <f t="array" ref="I286">IF(Tabel1[[#This Row],[Hulpkolom link]]&lt;&gt;0, HYPERLINK(INDEX(Maatregelen!$H$6:$H$353, MATCH($C286, Maatregelen!$C$6:$C$353), 0),"LINK"), "")</f>
        <v/>
      </c>
      <c r="J286" s="8"/>
      <c r="K286" s="3"/>
    </row>
    <row r="287" spans="1:11" x14ac:dyDescent="0.3">
      <c r="A287" s="3"/>
      <c r="B287" s="9"/>
      <c r="C287" s="13">
        <f>Maatregelen!$C271</f>
        <v>266</v>
      </c>
      <c r="D287" s="15" t="str" cm="1">
        <f t="array" ref="D287">INDEX(Maatregelen!$D$6:$D$353, MATCH($C287, Maatregelen!$C$6:$C$353), 0)</f>
        <v>Alternatieve duurzame materialen ten opzichte van regulier beton</v>
      </c>
      <c r="E287" s="15" t="str" cm="1">
        <f t="array" ref="E287">INDEX(Maatregelen!$E$6:$E$353, MATCH($C287, Maatregelen!$C$6:$C$353), 0)</f>
        <v>Infra</v>
      </c>
      <c r="F287" s="15" t="str" cm="1">
        <f t="array" ref="F287">INDEX(Maatregelen!$F$6:$F$353, MATCH($C287, Maatregelen!$C$6:$C$353), 0)</f>
        <v>Materialisering</v>
      </c>
      <c r="G287" s="15" t="str" cm="1">
        <f t="array" ref="G287">INDEX(Maatregelen!$G$6:$G$353, MATCH($C287, Maatregelen!$C$6:$C$353), 0)</f>
        <v>Materiaalgebonden CO2 uitstoot</v>
      </c>
      <c r="H287" s="13" cm="1">
        <f t="array" ref="H287">INDEX(Maatregelen!$H$6:$H$353, MATCH($C287, Maatregelen!$C$6:$C$353), 0)</f>
        <v>0</v>
      </c>
      <c r="I287" s="43" t="str" cm="1">
        <f t="array" ref="I287">IF(Tabel1[[#This Row],[Hulpkolom link]]&lt;&gt;0, HYPERLINK(INDEX(Maatregelen!$H$6:$H$353, MATCH($C287, Maatregelen!$C$6:$C$353), 0),"LINK"), "")</f>
        <v/>
      </c>
      <c r="J287" s="8"/>
      <c r="K287" s="3"/>
    </row>
    <row r="288" spans="1:11" x14ac:dyDescent="0.3">
      <c r="A288" s="3"/>
      <c r="B288" s="9"/>
      <c r="C288" s="13">
        <f>Maatregelen!$C272</f>
        <v>267</v>
      </c>
      <c r="D288" s="15" t="str" cm="1">
        <f t="array" ref="D288">INDEX(Maatregelen!$D$6:$D$353, MATCH($C288, Maatregelen!$C$6:$C$353), 0)</f>
        <v>Alternatieve materialen met een lagere milieu-impact (gerecycled, hernieuwbaar, etc) in plaats van materialen zonder milieuafweging hernieuwbaar, etc)</v>
      </c>
      <c r="E288" s="15" t="str" cm="1">
        <f t="array" ref="E288">INDEX(Maatregelen!$E$6:$E$353, MATCH($C288, Maatregelen!$C$6:$C$353), 0)</f>
        <v>Infra</v>
      </c>
      <c r="F288" s="15" t="str" cm="1">
        <f t="array" ref="F288">INDEX(Maatregelen!$F$6:$F$353, MATCH($C288, Maatregelen!$C$6:$C$353), 0)</f>
        <v>Materialisering</v>
      </c>
      <c r="G288" s="15" t="str" cm="1">
        <f t="array" ref="G288">INDEX(Maatregelen!$G$6:$G$353, MATCH($C288, Maatregelen!$C$6:$C$353), 0)</f>
        <v>Materiaalgebonden CO2 uitstoot</v>
      </c>
      <c r="H288" s="13" cm="1">
        <f t="array" ref="H288">INDEX(Maatregelen!$H$6:$H$353, MATCH($C288, Maatregelen!$C$6:$C$353), 0)</f>
        <v>0</v>
      </c>
      <c r="I288" s="43" t="str" cm="1">
        <f t="array" ref="I288">IF(Tabel1[[#This Row],[Hulpkolom link]]&lt;&gt;0, HYPERLINK(INDEX(Maatregelen!$H$6:$H$353, MATCH($C288, Maatregelen!$C$6:$C$353), 0),"LINK"), "")</f>
        <v/>
      </c>
      <c r="J288" s="8"/>
      <c r="K288" s="3"/>
    </row>
    <row r="289" spans="1:11" x14ac:dyDescent="0.3">
      <c r="A289" s="3"/>
      <c r="B289" s="9"/>
      <c r="C289" s="13">
        <f>Maatregelen!$C273</f>
        <v>268</v>
      </c>
      <c r="D289" s="15" t="str" cm="1">
        <f t="array" ref="D289">INDEX(Maatregelen!$D$6:$D$353, MATCH($C289, Maatregelen!$C$6:$C$353), 0)</f>
        <v>Laag-temperatuur in plaats van regulier hoog-temperatuur asfalt</v>
      </c>
      <c r="E289" s="15" t="str" cm="1">
        <f t="array" ref="E289">INDEX(Maatregelen!$E$6:$E$353, MATCH($C289, Maatregelen!$C$6:$C$353), 0)</f>
        <v>Infra</v>
      </c>
      <c r="F289" s="15" t="str" cm="1">
        <f t="array" ref="F289">INDEX(Maatregelen!$F$6:$F$353, MATCH($C289, Maatregelen!$C$6:$C$353), 0)</f>
        <v>Materialisering</v>
      </c>
      <c r="G289" s="15" t="str" cm="1">
        <f t="array" ref="G289">INDEX(Maatregelen!$G$6:$G$353, MATCH($C289, Maatregelen!$C$6:$C$353), 0)</f>
        <v>Materiaalgebonden CO2 uitstoot</v>
      </c>
      <c r="H289" s="13" cm="1">
        <f t="array" ref="H289">INDEX(Maatregelen!$H$6:$H$353, MATCH($C289, Maatregelen!$C$6:$C$353), 0)</f>
        <v>0</v>
      </c>
      <c r="I289" s="43" t="str" cm="1">
        <f t="array" ref="I289">IF(Tabel1[[#This Row],[Hulpkolom link]]&lt;&gt;0, HYPERLINK(INDEX(Maatregelen!$H$6:$H$353, MATCH($C289, Maatregelen!$C$6:$C$353), 0),"LINK"), "")</f>
        <v/>
      </c>
      <c r="J289" s="8"/>
      <c r="K289" s="3"/>
    </row>
    <row r="290" spans="1:11" x14ac:dyDescent="0.3">
      <c r="A290" s="3"/>
      <c r="B290" s="9"/>
      <c r="C290" s="13">
        <f>Maatregelen!$C274</f>
        <v>269</v>
      </c>
      <c r="D290" s="15" t="str" cm="1">
        <f t="array" ref="D290">INDEX(Maatregelen!$D$6:$D$353, MATCH($C290, Maatregelen!$C$6:$C$353), 0)</f>
        <v>Cascadeer je materialen, bijvoorbeeld reststromen van een spoor kan een bouwmateriaal zijn voor een geluidscherm</v>
      </c>
      <c r="E290" s="15" t="str" cm="1">
        <f t="array" ref="E290">INDEX(Maatregelen!$E$6:$E$353, MATCH($C290, Maatregelen!$C$6:$C$353), 0)</f>
        <v>Infra</v>
      </c>
      <c r="F290" s="15" t="str" cm="1">
        <f t="array" ref="F290">INDEX(Maatregelen!$F$6:$F$353, MATCH($C290, Maatregelen!$C$6:$C$353), 0)</f>
        <v>Ontwerpkeuzes</v>
      </c>
      <c r="G290" s="15" t="str" cm="1">
        <f t="array" ref="G290">INDEX(Maatregelen!$G$6:$G$353, MATCH($C290, Maatregelen!$C$6:$C$353), 0)</f>
        <v>Materiaalgebonden CO2 uitstoot</v>
      </c>
      <c r="H290" s="13" cm="1">
        <f t="array" ref="H290">INDEX(Maatregelen!$H$6:$H$353, MATCH($C290, Maatregelen!$C$6:$C$353), 0)</f>
        <v>0</v>
      </c>
      <c r="I290" s="43" t="str" cm="1">
        <f t="array" ref="I290">IF(Tabel1[[#This Row],[Hulpkolom link]]&lt;&gt;0, HYPERLINK(INDEX(Maatregelen!$H$6:$H$353, MATCH($C290, Maatregelen!$C$6:$C$353), 0),"LINK"), "")</f>
        <v/>
      </c>
      <c r="J290" s="8"/>
      <c r="K290" s="3"/>
    </row>
    <row r="291" spans="1:11" x14ac:dyDescent="0.3">
      <c r="A291" s="3"/>
      <c r="B291" s="9"/>
      <c r="C291" s="13">
        <f>Maatregelen!$C275</f>
        <v>270</v>
      </c>
      <c r="D291" s="15" t="str" cm="1">
        <f t="array" ref="D291">INDEX(Maatregelen!$D$6:$D$353, MATCH($C291, Maatregelen!$C$6:$C$353), 0)</f>
        <v>Hergebruik liggers of kolommen</v>
      </c>
      <c r="E291" s="15" t="str" cm="1">
        <f t="array" ref="E291">INDEX(Maatregelen!$E$6:$E$353, MATCH($C291, Maatregelen!$C$6:$C$353), 0)</f>
        <v>Infra</v>
      </c>
      <c r="F291" s="15" t="str" cm="1">
        <f t="array" ref="F291">INDEX(Maatregelen!$F$6:$F$353, MATCH($C291, Maatregelen!$C$6:$C$353), 0)</f>
        <v>Ontwerpkeuzes</v>
      </c>
      <c r="G291" s="15" t="str" cm="1">
        <f t="array" ref="G291">INDEX(Maatregelen!$G$6:$G$353, MATCH($C291, Maatregelen!$C$6:$C$353), 0)</f>
        <v>Materiaalgebonden CO2 uitstoot</v>
      </c>
      <c r="H291" s="13" cm="1">
        <f t="array" ref="H291">INDEX(Maatregelen!$H$6:$H$353, MATCH($C291, Maatregelen!$C$6:$C$353), 0)</f>
        <v>0</v>
      </c>
      <c r="I291" s="43" t="str" cm="1">
        <f t="array" ref="I291">IF(Tabel1[[#This Row],[Hulpkolom link]]&lt;&gt;0, HYPERLINK(INDEX(Maatregelen!$H$6:$H$353, MATCH($C291, Maatregelen!$C$6:$C$353), 0),"LINK"), "")</f>
        <v/>
      </c>
      <c r="J291" s="8"/>
      <c r="K291" s="3"/>
    </row>
    <row r="292" spans="1:11" x14ac:dyDescent="0.3">
      <c r="A292" s="3"/>
      <c r="B292" s="9"/>
      <c r="C292" s="13">
        <f>Maatregelen!$C276</f>
        <v>271</v>
      </c>
      <c r="D292" s="15" t="str" cm="1">
        <f t="array" ref="D292">INDEX(Maatregelen!$D$6:$D$353, MATCH($C292, Maatregelen!$C$6:$C$353), 0)</f>
        <v>Kies voor alternatieve materialen zoals 'low-carbon' beton en gerecycled asfalt</v>
      </c>
      <c r="E292" s="15" t="str" cm="1">
        <f t="array" ref="E292">INDEX(Maatregelen!$E$6:$E$353, MATCH($C292, Maatregelen!$C$6:$C$353), 0)</f>
        <v>Infra</v>
      </c>
      <c r="F292" s="15" t="str" cm="1">
        <f t="array" ref="F292">INDEX(Maatregelen!$F$6:$F$353, MATCH($C292, Maatregelen!$C$6:$C$353), 0)</f>
        <v>Ontwerpkeuzes</v>
      </c>
      <c r="G292" s="15" t="str" cm="1">
        <f t="array" ref="G292">INDEX(Maatregelen!$G$6:$G$353, MATCH($C292, Maatregelen!$C$6:$C$353), 0)</f>
        <v>Materiaalgebonden CO2 uitstoot</v>
      </c>
      <c r="H292" s="13" cm="1">
        <f t="array" ref="H292">INDEX(Maatregelen!$H$6:$H$353, MATCH($C292, Maatregelen!$C$6:$C$353), 0)</f>
        <v>0</v>
      </c>
      <c r="I292" s="43" t="str" cm="1">
        <f t="array" ref="I292">IF(Tabel1[[#This Row],[Hulpkolom link]]&lt;&gt;0, HYPERLINK(INDEX(Maatregelen!$H$6:$H$353, MATCH($C292, Maatregelen!$C$6:$C$353), 0),"LINK"), "")</f>
        <v/>
      </c>
      <c r="J292" s="8"/>
      <c r="K292" s="3"/>
    </row>
    <row r="293" spans="1:11" x14ac:dyDescent="0.3">
      <c r="A293" s="3"/>
      <c r="B293" s="9"/>
      <c r="C293" s="13">
        <f>Maatregelen!$C277</f>
        <v>272</v>
      </c>
      <c r="D293" s="15" t="str" cm="1">
        <f t="array" ref="D293">INDEX(Maatregelen!$D$6:$D$353, MATCH($C293, Maatregelen!$C$6:$C$353), 0)</f>
        <v>Ga uit van een slank ontwerp, met de optimalisatie waarbij paalfundaties zijn te komen vervallen</v>
      </c>
      <c r="E293" s="15" t="str" cm="1">
        <f t="array" ref="E293">INDEX(Maatregelen!$E$6:$E$353, MATCH($C293, Maatregelen!$C$6:$C$353), 0)</f>
        <v>Infra</v>
      </c>
      <c r="F293" s="15" t="str" cm="1">
        <f t="array" ref="F293">INDEX(Maatregelen!$F$6:$F$353, MATCH($C293, Maatregelen!$C$6:$C$353), 0)</f>
        <v>Ontwerpkeuzes</v>
      </c>
      <c r="G293" s="15" t="str" cm="1">
        <f t="array" ref="G293">INDEX(Maatregelen!$G$6:$G$353, MATCH($C293, Maatregelen!$C$6:$C$353), 0)</f>
        <v>Materiaalgebonden CO2 uitstoot</v>
      </c>
      <c r="H293" s="13" cm="1">
        <f t="array" ref="H293">INDEX(Maatregelen!$H$6:$H$353, MATCH($C293, Maatregelen!$C$6:$C$353), 0)</f>
        <v>0</v>
      </c>
      <c r="I293" s="43" t="str" cm="1">
        <f t="array" ref="I293">IF(Tabel1[[#This Row],[Hulpkolom link]]&lt;&gt;0, HYPERLINK(INDEX(Maatregelen!$H$6:$H$353, MATCH($C293, Maatregelen!$C$6:$C$353), 0),"LINK"), "")</f>
        <v/>
      </c>
      <c r="J293" s="8"/>
      <c r="K293" s="3"/>
    </row>
    <row r="294" spans="1:11" x14ac:dyDescent="0.3">
      <c r="A294" s="3"/>
      <c r="B294" s="9"/>
      <c r="C294" s="13">
        <f>Maatregelen!$C278</f>
        <v>273</v>
      </c>
      <c r="D294" s="15" t="str" cm="1">
        <f t="array" ref="D294">INDEX(Maatregelen!$D$6:$D$353, MATCH($C294, Maatregelen!$C$6:$C$353), 0)</f>
        <v>Beperken van transportgerelateerde emissies door lokale materialen en leveranciers te kiezen</v>
      </c>
      <c r="E294" s="15" t="str" cm="1">
        <f t="array" ref="E294">INDEX(Maatregelen!$E$6:$E$353, MATCH($C294, Maatregelen!$C$6:$C$353), 0)</f>
        <v>Infra</v>
      </c>
      <c r="F294" s="15" t="str" cm="1">
        <f t="array" ref="F294">INDEX(Maatregelen!$F$6:$F$353, MATCH($C294, Maatregelen!$C$6:$C$353), 0)</f>
        <v>Procesafspraken</v>
      </c>
      <c r="G294" s="15" t="str" cm="1">
        <f t="array" ref="G294">INDEX(Maatregelen!$G$6:$G$353, MATCH($C294, Maatregelen!$C$6:$C$353), 0)</f>
        <v>Materiaalgebonden CO2 uitstoot</v>
      </c>
      <c r="H294" s="13" cm="1">
        <f t="array" ref="H294">INDEX(Maatregelen!$H$6:$H$353, MATCH($C294, Maatregelen!$C$6:$C$353), 0)</f>
        <v>0</v>
      </c>
      <c r="I294" s="43" t="str" cm="1">
        <f t="array" ref="I294">IF(Tabel1[[#This Row],[Hulpkolom link]]&lt;&gt;0, HYPERLINK(INDEX(Maatregelen!$H$6:$H$353, MATCH($C294, Maatregelen!$C$6:$C$353), 0),"LINK"), "")</f>
        <v/>
      </c>
      <c r="J294" s="8"/>
      <c r="K294" s="3"/>
    </row>
    <row r="295" spans="1:11" x14ac:dyDescent="0.3">
      <c r="A295" s="3"/>
      <c r="B295" s="9"/>
      <c r="C295" s="13">
        <f>Maatregelen!$C279</f>
        <v>274</v>
      </c>
      <c r="D295" s="15" t="str" cm="1">
        <f t="array" ref="D295">INDEX(Maatregelen!$D$6:$D$353, MATCH($C295, Maatregelen!$C$6:$C$353), 0)</f>
        <v xml:space="preserve">Circulair/hergebruikt asfalt in plaats van regulier asfalt </v>
      </c>
      <c r="E295" s="15" t="str" cm="1">
        <f t="array" ref="E295">INDEX(Maatregelen!$E$6:$E$353, MATCH($C295, Maatregelen!$C$6:$C$353), 0)</f>
        <v>Infra</v>
      </c>
      <c r="F295" s="15" t="str" cm="1">
        <f t="array" ref="F295">INDEX(Maatregelen!$F$6:$F$353, MATCH($C295, Maatregelen!$C$6:$C$353), 0)</f>
        <v>Materialisering</v>
      </c>
      <c r="G295" s="15" t="str" cm="1">
        <f t="array" ref="G295">INDEX(Maatregelen!$G$6:$G$353, MATCH($C295, Maatregelen!$C$6:$C$353), 0)</f>
        <v>Milieu- en klimaatimpact (MKI)</v>
      </c>
      <c r="H295" s="13" cm="1">
        <f t="array" ref="H295">INDEX(Maatregelen!$H$6:$H$353, MATCH($C295, Maatregelen!$C$6:$C$353), 0)</f>
        <v>0</v>
      </c>
      <c r="I295" s="43" t="str" cm="1">
        <f t="array" ref="I295">IF(Tabel1[[#This Row],[Hulpkolom link]]&lt;&gt;0, HYPERLINK(INDEX(Maatregelen!$H$6:$H$353, MATCH($C295, Maatregelen!$C$6:$C$353), 0),"LINK"), "")</f>
        <v/>
      </c>
      <c r="J295" s="8"/>
      <c r="K295" s="3"/>
    </row>
    <row r="296" spans="1:11" x14ac:dyDescent="0.3">
      <c r="A296" s="3"/>
      <c r="B296" s="9"/>
      <c r="C296" s="13">
        <f>Maatregelen!$C280</f>
        <v>275</v>
      </c>
      <c r="D296" s="15" t="str" cm="1">
        <f t="array" ref="D296">INDEX(Maatregelen!$D$6:$D$353, MATCH($C296, Maatregelen!$C$6:$C$353), 0)</f>
        <v>Alkalisch geactiveerd (groen)beton in plaats van standaard beton</v>
      </c>
      <c r="E296" s="15" t="str" cm="1">
        <f t="array" ref="E296">INDEX(Maatregelen!$E$6:$E$353, MATCH($C296, Maatregelen!$C$6:$C$353), 0)</f>
        <v>Infra</v>
      </c>
      <c r="F296" s="15" t="str" cm="1">
        <f t="array" ref="F296">INDEX(Maatregelen!$F$6:$F$353, MATCH($C296, Maatregelen!$C$6:$C$353), 0)</f>
        <v>Materialisering</v>
      </c>
      <c r="G296" s="15" t="str" cm="1">
        <f t="array" ref="G296">INDEX(Maatregelen!$G$6:$G$353, MATCH($C296, Maatregelen!$C$6:$C$353), 0)</f>
        <v>Milieu- en klimaatimpact (MKI)</v>
      </c>
      <c r="H296" s="13" cm="1">
        <f t="array" ref="H296">INDEX(Maatregelen!$H$6:$H$353, MATCH($C296, Maatregelen!$C$6:$C$353), 0)</f>
        <v>0</v>
      </c>
      <c r="I296" s="43" t="str" cm="1">
        <f t="array" ref="I296">IF(Tabel1[[#This Row],[Hulpkolom link]]&lt;&gt;0, HYPERLINK(INDEX(Maatregelen!$H$6:$H$353, MATCH($C296, Maatregelen!$C$6:$C$353), 0),"LINK"), "")</f>
        <v/>
      </c>
      <c r="J296" s="8"/>
      <c r="K296" s="3"/>
    </row>
    <row r="297" spans="1:11" x14ac:dyDescent="0.3">
      <c r="A297" s="3"/>
      <c r="B297" s="9"/>
      <c r="C297" s="13">
        <f>Maatregelen!$C281</f>
        <v>276</v>
      </c>
      <c r="D297" s="15" t="str" cm="1">
        <f t="array" ref="D297">INDEX(Maatregelen!$D$6:$D$353, MATCH($C297, Maatregelen!$C$6:$C$353), 0)</f>
        <v>Innovatief betonmengsel (ontwikkeling van BAM) met 25% minder cement en asfaltgranulaat in plaats van grind</v>
      </c>
      <c r="E297" s="15" t="str" cm="1">
        <f t="array" ref="E297">INDEX(Maatregelen!$E$6:$E$353, MATCH($C297, Maatregelen!$C$6:$C$353), 0)</f>
        <v>Infra</v>
      </c>
      <c r="F297" s="15" t="str" cm="1">
        <f t="array" ref="F297">INDEX(Maatregelen!$F$6:$F$353, MATCH($C297, Maatregelen!$C$6:$C$353), 0)</f>
        <v>Materialisering</v>
      </c>
      <c r="G297" s="15" t="str" cm="1">
        <f t="array" ref="G297">INDEX(Maatregelen!$G$6:$G$353, MATCH($C297, Maatregelen!$C$6:$C$353), 0)</f>
        <v>Milieu- en klimaatimpact (MKI)</v>
      </c>
      <c r="H297" s="13" cm="1">
        <f t="array" ref="H297">INDEX(Maatregelen!$H$6:$H$353, MATCH($C297, Maatregelen!$C$6:$C$353), 0)</f>
        <v>0</v>
      </c>
      <c r="I297" s="43" t="str" cm="1">
        <f t="array" ref="I297">IF(Tabel1[[#This Row],[Hulpkolom link]]&lt;&gt;0, HYPERLINK(INDEX(Maatregelen!$H$6:$H$353, MATCH($C297, Maatregelen!$C$6:$C$353), 0),"LINK"), "")</f>
        <v/>
      </c>
      <c r="J297" s="8"/>
      <c r="K297" s="3"/>
    </row>
    <row r="298" spans="1:11" x14ac:dyDescent="0.3">
      <c r="A298" s="3"/>
      <c r="B298" s="9"/>
      <c r="C298" s="13">
        <f>Maatregelen!$C282</f>
        <v>277</v>
      </c>
      <c r="D298" s="15" t="str" cm="1">
        <f t="array" ref="D298">INDEX(Maatregelen!$D$6:$D$353, MATCH($C298, Maatregelen!$C$6:$C$353), 0)</f>
        <v>Hoogwaardig recyclebare materialen (einde levensduur milieu-impact) in plaats van materialen die moeilijk te recyclen zijn</v>
      </c>
      <c r="E298" s="15" t="str" cm="1">
        <f t="array" ref="E298">INDEX(Maatregelen!$E$6:$E$353, MATCH($C298, Maatregelen!$C$6:$C$353), 0)</f>
        <v>Infra</v>
      </c>
      <c r="F298" s="15" t="str" cm="1">
        <f t="array" ref="F298">INDEX(Maatregelen!$F$6:$F$353, MATCH($C298, Maatregelen!$C$6:$C$353), 0)</f>
        <v>Materialisering</v>
      </c>
      <c r="G298" s="15" t="str" cm="1">
        <f t="array" ref="G298">INDEX(Maatregelen!$G$6:$G$353, MATCH($C298, Maatregelen!$C$6:$C$353), 0)</f>
        <v>Milieu- en klimaatimpact (MKI)</v>
      </c>
      <c r="H298" s="13" cm="1">
        <f t="array" ref="H298">INDEX(Maatregelen!$H$6:$H$353, MATCH($C298, Maatregelen!$C$6:$C$353), 0)</f>
        <v>0</v>
      </c>
      <c r="I298" s="43" t="str" cm="1">
        <f t="array" ref="I298">IF(Tabel1[[#This Row],[Hulpkolom link]]&lt;&gt;0, HYPERLINK(INDEX(Maatregelen!$H$6:$H$353, MATCH($C298, Maatregelen!$C$6:$C$353), 0),"LINK"), "")</f>
        <v/>
      </c>
      <c r="J298" s="8"/>
      <c r="K298" s="3"/>
    </row>
    <row r="299" spans="1:11" x14ac:dyDescent="0.3">
      <c r="A299" s="3"/>
      <c r="B299" s="9"/>
      <c r="C299" s="13">
        <f>Maatregelen!$C283</f>
        <v>278</v>
      </c>
      <c r="D299" s="15" t="str" cm="1">
        <f t="array" ref="D299">INDEX(Maatregelen!$D$6:$D$353, MATCH($C299, Maatregelen!$C$6:$C$353), 0)</f>
        <v>Laag-temperatuur asfalt in plaats van conventioneel asfalt</v>
      </c>
      <c r="E299" s="15" t="str" cm="1">
        <f t="array" ref="E299">INDEX(Maatregelen!$E$6:$E$353, MATCH($C299, Maatregelen!$C$6:$C$353), 0)</f>
        <v>Infra</v>
      </c>
      <c r="F299" s="15" t="str" cm="1">
        <f t="array" ref="F299">INDEX(Maatregelen!$F$6:$F$353, MATCH($C299, Maatregelen!$C$6:$C$353), 0)</f>
        <v>Materialisering</v>
      </c>
      <c r="G299" s="15" t="str" cm="1">
        <f t="array" ref="G299">INDEX(Maatregelen!$G$6:$G$353, MATCH($C299, Maatregelen!$C$6:$C$353), 0)</f>
        <v>Milieu- en klimaatimpact (MKI)</v>
      </c>
      <c r="H299" s="13" cm="1">
        <f t="array" ref="H299">INDEX(Maatregelen!$H$6:$H$353, MATCH($C299, Maatregelen!$C$6:$C$353), 0)</f>
        <v>0</v>
      </c>
      <c r="I299" s="43" t="str" cm="1">
        <f t="array" ref="I299">IF(Tabel1[[#This Row],[Hulpkolom link]]&lt;&gt;0, HYPERLINK(INDEX(Maatregelen!$H$6:$H$353, MATCH($C299, Maatregelen!$C$6:$C$353), 0),"LINK"), "")</f>
        <v/>
      </c>
      <c r="J299" s="8"/>
      <c r="K299" s="3"/>
    </row>
    <row r="300" spans="1:11" x14ac:dyDescent="0.3">
      <c r="A300" s="3"/>
      <c r="B300" s="9"/>
      <c r="C300" s="13">
        <f>Maatregelen!$C284</f>
        <v>279</v>
      </c>
      <c r="D300" s="15" t="str" cm="1">
        <f t="array" ref="D300">INDEX(Maatregelen!$D$6:$D$353, MATCH($C300, Maatregelen!$C$6:$C$353), 0)</f>
        <v>Alternatieve duurzame materialen ten opzichte van regulier beton</v>
      </c>
      <c r="E300" s="15" t="str" cm="1">
        <f t="array" ref="E300">INDEX(Maatregelen!$E$6:$E$353, MATCH($C300, Maatregelen!$C$6:$C$353), 0)</f>
        <v>Infra</v>
      </c>
      <c r="F300" s="15" t="str" cm="1">
        <f t="array" ref="F300">INDEX(Maatregelen!$F$6:$F$353, MATCH($C300, Maatregelen!$C$6:$C$353), 0)</f>
        <v>Materialisering</v>
      </c>
      <c r="G300" s="15" t="str" cm="1">
        <f t="array" ref="G300">INDEX(Maatregelen!$G$6:$G$353, MATCH($C300, Maatregelen!$C$6:$C$353), 0)</f>
        <v>Milieu- en klimaatimpact (MKI)</v>
      </c>
      <c r="H300" s="13" cm="1">
        <f t="array" ref="H300">INDEX(Maatregelen!$H$6:$H$353, MATCH($C300, Maatregelen!$C$6:$C$353), 0)</f>
        <v>0</v>
      </c>
      <c r="I300" s="43" t="str" cm="1">
        <f t="array" ref="I300">IF(Tabel1[[#This Row],[Hulpkolom link]]&lt;&gt;0, HYPERLINK(INDEX(Maatregelen!$H$6:$H$353, MATCH($C300, Maatregelen!$C$6:$C$353), 0),"LINK"), "")</f>
        <v/>
      </c>
      <c r="J300" s="8"/>
      <c r="K300" s="3"/>
    </row>
    <row r="301" spans="1:11" x14ac:dyDescent="0.3">
      <c r="A301" s="3"/>
      <c r="B301" s="9"/>
      <c r="C301" s="13">
        <f>Maatregelen!$C285</f>
        <v>280</v>
      </c>
      <c r="D301" s="15" t="str" cm="1">
        <f t="array" ref="D301">INDEX(Maatregelen!$D$6:$D$353, MATCH($C301, Maatregelen!$C$6:$C$353), 0)</f>
        <v>Pas vezelbewapening toe in plaats van traditionele bewapening</v>
      </c>
      <c r="E301" s="15" t="str" cm="1">
        <f t="array" ref="E301">INDEX(Maatregelen!$E$6:$E$353, MATCH($C301, Maatregelen!$C$6:$C$353), 0)</f>
        <v>Infra</v>
      </c>
      <c r="F301" s="15" t="str" cm="1">
        <f t="array" ref="F301">INDEX(Maatregelen!$F$6:$F$353, MATCH($C301, Maatregelen!$C$6:$C$353), 0)</f>
        <v>Materialisering</v>
      </c>
      <c r="G301" s="15" t="str" cm="1">
        <f t="array" ref="G301">INDEX(Maatregelen!$G$6:$G$353, MATCH($C301, Maatregelen!$C$6:$C$353), 0)</f>
        <v>Milieu- en klimaatimpact (MKI)</v>
      </c>
      <c r="H301" s="13" cm="1">
        <f t="array" ref="H301">INDEX(Maatregelen!$H$6:$H$353, MATCH($C301, Maatregelen!$C$6:$C$353), 0)</f>
        <v>0</v>
      </c>
      <c r="I301" s="43" t="str" cm="1">
        <f t="array" ref="I301">IF(Tabel1[[#This Row],[Hulpkolom link]]&lt;&gt;0, HYPERLINK(INDEX(Maatregelen!$H$6:$H$353, MATCH($C301, Maatregelen!$C$6:$C$353), 0),"LINK"), "")</f>
        <v/>
      </c>
      <c r="J301" s="8"/>
      <c r="K301" s="3"/>
    </row>
    <row r="302" spans="1:11" x14ac:dyDescent="0.3">
      <c r="A302" s="3"/>
      <c r="B302" s="9"/>
      <c r="C302" s="13">
        <f>Maatregelen!$C286</f>
        <v>281</v>
      </c>
      <c r="D302" s="15" t="str" cm="1">
        <f t="array" ref="D302">INDEX(Maatregelen!$D$6:$D$353, MATCH($C302, Maatregelen!$C$6:$C$353), 0)</f>
        <v>Pas een slank ontwerp toe om daarmee de constructie ook te verkleinen</v>
      </c>
      <c r="E302" s="15" t="str" cm="1">
        <f t="array" ref="E302">INDEX(Maatregelen!$E$6:$E$353, MATCH($C302, Maatregelen!$C$6:$C$353), 0)</f>
        <v>Infra</v>
      </c>
      <c r="F302" s="15" t="str" cm="1">
        <f t="array" ref="F302">INDEX(Maatregelen!$F$6:$F$353, MATCH($C302, Maatregelen!$C$6:$C$353), 0)</f>
        <v>Ontwerpkeuzes</v>
      </c>
      <c r="G302" s="15" t="str" cm="1">
        <f t="array" ref="G302">INDEX(Maatregelen!$G$6:$G$353, MATCH($C302, Maatregelen!$C$6:$C$353), 0)</f>
        <v>Milieu- en klimaatimpact (MKI)</v>
      </c>
      <c r="H302" s="13" cm="1">
        <f t="array" ref="H302">INDEX(Maatregelen!$H$6:$H$353, MATCH($C302, Maatregelen!$C$6:$C$353), 0)</f>
        <v>0</v>
      </c>
      <c r="I302" s="43" t="str" cm="1">
        <f t="array" ref="I302">IF(Tabel1[[#This Row],[Hulpkolom link]]&lt;&gt;0, HYPERLINK(INDEX(Maatregelen!$H$6:$H$353, MATCH($C302, Maatregelen!$C$6:$C$353), 0),"LINK"), "")</f>
        <v/>
      </c>
      <c r="J302" s="8"/>
      <c r="K302" s="3"/>
    </row>
    <row r="303" spans="1:11" x14ac:dyDescent="0.3">
      <c r="A303" s="3"/>
      <c r="B303" s="9"/>
      <c r="C303" s="13">
        <f>Maatregelen!$C287</f>
        <v>282</v>
      </c>
      <c r="D303" s="15" t="str" cm="1">
        <f t="array" ref="D303">INDEX(Maatregelen!$D$6:$D$353, MATCH($C303, Maatregelen!$C$6:$C$353), 0)</f>
        <v>Bouwen met zoveel als mogelijk elektrisch materieel</v>
      </c>
      <c r="E303" s="15" t="str" cm="1">
        <f t="array" ref="E303">INDEX(Maatregelen!$E$6:$E$353, MATCH($C303, Maatregelen!$C$6:$C$353), 0)</f>
        <v>Infra</v>
      </c>
      <c r="F303" s="15" t="str" cm="1">
        <f t="array" ref="F303">INDEX(Maatregelen!$F$6:$F$353, MATCH($C303, Maatregelen!$C$6:$C$353), 0)</f>
        <v>Procesafspraken</v>
      </c>
      <c r="G303" s="15" t="str" cm="1">
        <f t="array" ref="G303">INDEX(Maatregelen!$G$6:$G$353, MATCH($C303, Maatregelen!$C$6:$C$353), 0)</f>
        <v>Milieu- en klimaatimpact (MKI)</v>
      </c>
      <c r="H303" s="13" cm="1">
        <f t="array" ref="H303">INDEX(Maatregelen!$H$6:$H$353, MATCH($C303, Maatregelen!$C$6:$C$353), 0)</f>
        <v>0</v>
      </c>
      <c r="I303" s="43" t="str" cm="1">
        <f t="array" ref="I303">IF(Tabel1[[#This Row],[Hulpkolom link]]&lt;&gt;0, HYPERLINK(INDEX(Maatregelen!$H$6:$H$353, MATCH($C303, Maatregelen!$C$6:$C$353), 0),"LINK"), "")</f>
        <v/>
      </c>
      <c r="J303" s="8"/>
      <c r="K303" s="3"/>
    </row>
    <row r="304" spans="1:11" x14ac:dyDescent="0.3">
      <c r="A304" s="3"/>
      <c r="B304" s="9"/>
      <c r="C304" s="13">
        <f>Maatregelen!$C288</f>
        <v>283</v>
      </c>
      <c r="D304" s="15" t="str" cm="1">
        <f t="array" ref="D304">INDEX(Maatregelen!$D$6:$D$353, MATCH($C304, Maatregelen!$C$6:$C$353), 0)</f>
        <v>Bij inkopen de MKI hanteren als richtlijn voor prestatie- en gunningscriteria óf eisen</v>
      </c>
      <c r="E304" s="15" t="str" cm="1">
        <f t="array" ref="E304">INDEX(Maatregelen!$E$6:$E$353, MATCH($C304, Maatregelen!$C$6:$C$353), 0)</f>
        <v>Infra</v>
      </c>
      <c r="F304" s="15" t="str" cm="1">
        <f t="array" ref="F304">INDEX(Maatregelen!$F$6:$F$353, MATCH($C304, Maatregelen!$C$6:$C$353), 0)</f>
        <v>Procesafspraken</v>
      </c>
      <c r="G304" s="15" t="str" cm="1">
        <f t="array" ref="G304">INDEX(Maatregelen!$G$6:$G$353, MATCH($C304, Maatregelen!$C$6:$C$353), 0)</f>
        <v>Milieu- en klimaatimpact (MKI)</v>
      </c>
      <c r="H304" s="13" cm="1">
        <f t="array" ref="H304">INDEX(Maatregelen!$H$6:$H$353, MATCH($C304, Maatregelen!$C$6:$C$353), 0)</f>
        <v>0</v>
      </c>
      <c r="I304" s="43" t="str" cm="1">
        <f t="array" ref="I304">IF(Tabel1[[#This Row],[Hulpkolom link]]&lt;&gt;0, HYPERLINK(INDEX(Maatregelen!$H$6:$H$353, MATCH($C304, Maatregelen!$C$6:$C$353), 0),"LINK"), "")</f>
        <v/>
      </c>
      <c r="J304" s="8"/>
      <c r="K304" s="3"/>
    </row>
    <row r="305" spans="1:11" x14ac:dyDescent="0.3">
      <c r="A305" s="3"/>
      <c r="B305" s="9"/>
      <c r="C305" s="13">
        <f>Maatregelen!$C289</f>
        <v>284</v>
      </c>
      <c r="D305" s="15" t="str" cm="1">
        <f t="array" ref="D305">INDEX(Maatregelen!$D$6:$D$353, MATCH($C305, Maatregelen!$C$6:$C$353), 0)</f>
        <v>Integreren van natuur-inclusief ontwerpenprincipes om de ecologische voetafdruk van de infrastructuur te minimaliseren</v>
      </c>
      <c r="E305" s="15" t="str" cm="1">
        <f t="array" ref="E305">INDEX(Maatregelen!$E$6:$E$353, MATCH($C305, Maatregelen!$C$6:$C$353), 0)</f>
        <v>Infra</v>
      </c>
      <c r="F305" s="15" t="str" cm="1">
        <f t="array" ref="F305">INDEX(Maatregelen!$F$6:$F$353, MATCH($C305, Maatregelen!$C$6:$C$353), 0)</f>
        <v>Procesafspraken</v>
      </c>
      <c r="G305" s="15" t="str" cm="1">
        <f t="array" ref="G305">INDEX(Maatregelen!$G$6:$G$353, MATCH($C305, Maatregelen!$C$6:$C$353), 0)</f>
        <v>Milieu- en klimaatimpact (MKI)</v>
      </c>
      <c r="H305" s="13" cm="1">
        <f t="array" ref="H305">INDEX(Maatregelen!$H$6:$H$353, MATCH($C305, Maatregelen!$C$6:$C$353), 0)</f>
        <v>0</v>
      </c>
      <c r="I305" s="43" t="str" cm="1">
        <f t="array" ref="I305">IF(Tabel1[[#This Row],[Hulpkolom link]]&lt;&gt;0, HYPERLINK(INDEX(Maatregelen!$H$6:$H$353, MATCH($C305, Maatregelen!$C$6:$C$353), 0),"LINK"), "")</f>
        <v/>
      </c>
      <c r="J305" s="8"/>
      <c r="K305" s="3"/>
    </row>
    <row r="306" spans="1:11" x14ac:dyDescent="0.3">
      <c r="A306" s="3"/>
      <c r="B306" s="9"/>
      <c r="C306" s="13">
        <f>Maatregelen!$C290</f>
        <v>285</v>
      </c>
      <c r="D306" s="15" t="str" cm="1">
        <f t="array" ref="D306">INDEX(Maatregelen!$D$6:$D$353, MATCH($C306, Maatregelen!$C$6:$C$353), 0)</f>
        <v>Opstellen van een langdurig (onderhouds) plan en regel garanties/eigenaarschap slim in met leveranciers</v>
      </c>
      <c r="E306" s="15" t="str" cm="1">
        <f t="array" ref="E306">INDEX(Maatregelen!$E$6:$E$353, MATCH($C306, Maatregelen!$C$6:$C$353), 0)</f>
        <v>Infra</v>
      </c>
      <c r="F306" s="15" t="str" cm="1">
        <f t="array" ref="F306">INDEX(Maatregelen!$F$6:$F$353, MATCH($C306, Maatregelen!$C$6:$C$353), 0)</f>
        <v>Procesafspraken</v>
      </c>
      <c r="G306" s="15" t="str" cm="1">
        <f t="array" ref="G306">INDEX(Maatregelen!$G$6:$G$353, MATCH($C306, Maatregelen!$C$6:$C$353), 0)</f>
        <v>Milieu- en klimaatimpact (MKI)</v>
      </c>
      <c r="H306" s="13" cm="1">
        <f t="array" ref="H306">INDEX(Maatregelen!$H$6:$H$353, MATCH($C306, Maatregelen!$C$6:$C$353), 0)</f>
        <v>0</v>
      </c>
      <c r="I306" s="43" t="str" cm="1">
        <f t="array" ref="I306">IF(Tabel1[[#This Row],[Hulpkolom link]]&lt;&gt;0, HYPERLINK(INDEX(Maatregelen!$H$6:$H$353, MATCH($C306, Maatregelen!$C$6:$C$353), 0),"LINK"), "")</f>
        <v/>
      </c>
      <c r="J306" s="8"/>
      <c r="K306" s="3"/>
    </row>
    <row r="307" spans="1:11" x14ac:dyDescent="0.3">
      <c r="A307" s="3"/>
      <c r="B307" s="9"/>
      <c r="C307" s="13">
        <f>Maatregelen!$C291</f>
        <v>286</v>
      </c>
      <c r="D307" s="15" t="str" cm="1">
        <f t="array" ref="D307">INDEX(Maatregelen!$D$6:$D$353, MATCH($C307, Maatregelen!$C$6:$C$353), 0)</f>
        <v>Vergroten van de toeganklijkheid van het elektriteitsnet op bouwplaats om gebruik elektrisch materieel mogelijk te maken</v>
      </c>
      <c r="E307" s="15" t="str" cm="1">
        <f t="array" ref="E307">INDEX(Maatregelen!$E$6:$E$353, MATCH($C307, Maatregelen!$C$6:$C$353), 0)</f>
        <v>Infra</v>
      </c>
      <c r="F307" s="15" t="str" cm="1">
        <f t="array" ref="F307">INDEX(Maatregelen!$F$6:$F$353, MATCH($C307, Maatregelen!$C$6:$C$353), 0)</f>
        <v>Procesafspraken</v>
      </c>
      <c r="G307" s="15" t="str" cm="1">
        <f t="array" ref="G307">INDEX(Maatregelen!$G$6:$G$353, MATCH($C307, Maatregelen!$C$6:$C$353), 0)</f>
        <v>Milieu- en klimaatimpact (MKI)</v>
      </c>
      <c r="H307" s="13" cm="1">
        <f t="array" ref="H307">INDEX(Maatregelen!$H$6:$H$353, MATCH($C307, Maatregelen!$C$6:$C$353), 0)</f>
        <v>0</v>
      </c>
      <c r="I307" s="43" t="str" cm="1">
        <f t="array" ref="I307">IF(Tabel1[[#This Row],[Hulpkolom link]]&lt;&gt;0, HYPERLINK(INDEX(Maatregelen!$H$6:$H$353, MATCH($C307, Maatregelen!$C$6:$C$353), 0),"LINK"), "")</f>
        <v/>
      </c>
      <c r="J307" s="8"/>
      <c r="K307" s="3"/>
    </row>
    <row r="308" spans="1:11" x14ac:dyDescent="0.3">
      <c r="A308" s="3"/>
      <c r="B308" s="9"/>
      <c r="C308" s="13">
        <f>Maatregelen!$C292</f>
        <v>287</v>
      </c>
      <c r="D308" s="15" t="str" cm="1">
        <f t="array" ref="D308">INDEX(Maatregelen!$D$6:$D$353, MATCH($C308, Maatregelen!$C$6:$C$353), 0)</f>
        <v>Hergebruik banden en tegels in huidige project in plaats van nieuwe materialen te gebruiken</v>
      </c>
      <c r="E308" s="15" t="str" cm="1">
        <f t="array" ref="E308">INDEX(Maatregelen!$E$6:$E$353, MATCH($C308, Maatregelen!$C$6:$C$353), 0)</f>
        <v>Infra</v>
      </c>
      <c r="F308" s="15" t="str" cm="1">
        <f t="array" ref="F308">INDEX(Maatregelen!$F$6:$F$353, MATCH($C308, Maatregelen!$C$6:$C$353), 0)</f>
        <v>Materialisering</v>
      </c>
      <c r="G308" s="15" t="str" cm="1">
        <f t="array" ref="G308">INDEX(Maatregelen!$G$6:$G$353, MATCH($C308, Maatregelen!$C$6:$C$353), 0)</f>
        <v>Omgang restmateriaal bouw</v>
      </c>
      <c r="H308" s="13" cm="1">
        <f t="array" ref="H308">INDEX(Maatregelen!$H$6:$H$353, MATCH($C308, Maatregelen!$C$6:$C$353), 0)</f>
        <v>0</v>
      </c>
      <c r="I308" s="43" t="str" cm="1">
        <f t="array" ref="I308">IF(Tabel1[[#This Row],[Hulpkolom link]]&lt;&gt;0, HYPERLINK(INDEX(Maatregelen!$H$6:$H$353, MATCH($C308, Maatregelen!$C$6:$C$353), 0),"LINK"), "")</f>
        <v/>
      </c>
      <c r="J308" s="8"/>
      <c r="K308" s="3"/>
    </row>
    <row r="309" spans="1:11" x14ac:dyDescent="0.3">
      <c r="A309" s="3"/>
      <c r="B309" s="9"/>
      <c r="C309" s="13">
        <f>Maatregelen!$C293</f>
        <v>288</v>
      </c>
      <c r="D309" s="15" t="str" cm="1">
        <f t="array" ref="D309">INDEX(Maatregelen!$D$6:$D$353, MATCH($C309, Maatregelen!$C$6:$C$353), 0)</f>
        <v>Hergebruik bestaande onderdelen op huidige of andere locatie</v>
      </c>
      <c r="E309" s="15" t="str" cm="1">
        <f t="array" ref="E309">INDEX(Maatregelen!$E$6:$E$353, MATCH($C309, Maatregelen!$C$6:$C$353), 0)</f>
        <v>Infra</v>
      </c>
      <c r="F309" s="15" t="str" cm="1">
        <f t="array" ref="F309">INDEX(Maatregelen!$F$6:$F$353, MATCH($C309, Maatregelen!$C$6:$C$353), 0)</f>
        <v>Ontwerpkeuzes</v>
      </c>
      <c r="G309" s="15" t="str" cm="1">
        <f t="array" ref="G309">INDEX(Maatregelen!$G$6:$G$353, MATCH($C309, Maatregelen!$C$6:$C$353), 0)</f>
        <v>Omgang restmateriaal bouw</v>
      </c>
      <c r="H309" s="13" cm="1">
        <f t="array" ref="H309">INDEX(Maatregelen!$H$6:$H$353, MATCH($C309, Maatregelen!$C$6:$C$353), 0)</f>
        <v>0</v>
      </c>
      <c r="I309" s="43" t="str" cm="1">
        <f t="array" ref="I309">IF(Tabel1[[#This Row],[Hulpkolom link]]&lt;&gt;0, HYPERLINK(INDEX(Maatregelen!$H$6:$H$353, MATCH($C309, Maatregelen!$C$6:$C$353), 0),"LINK"), "")</f>
        <v/>
      </c>
      <c r="J309" s="8"/>
      <c r="K309" s="3"/>
    </row>
    <row r="310" spans="1:11" x14ac:dyDescent="0.3">
      <c r="A310" s="3"/>
      <c r="B310" s="9"/>
      <c r="C310" s="13">
        <f>Maatregelen!$C294</f>
        <v>289</v>
      </c>
      <c r="D310" s="15" t="str" cm="1">
        <f t="array" ref="D310">INDEX(Maatregelen!$D$6:$D$353, MATCH($C310, Maatregelen!$C$6:$C$353), 0)</f>
        <v>Hergebruik de oude riolering door die aan de binnenzijde te renoveren (relining)</v>
      </c>
      <c r="E310" s="15" t="str" cm="1">
        <f t="array" ref="E310">INDEX(Maatregelen!$E$6:$E$353, MATCH($C310, Maatregelen!$C$6:$C$353), 0)</f>
        <v>Infra</v>
      </c>
      <c r="F310" s="15" t="str" cm="1">
        <f t="array" ref="F310">INDEX(Maatregelen!$F$6:$F$353, MATCH($C310, Maatregelen!$C$6:$C$353), 0)</f>
        <v>Ontwerpkeuzes</v>
      </c>
      <c r="G310" s="15" t="str" cm="1">
        <f t="array" ref="G310">INDEX(Maatregelen!$G$6:$G$353, MATCH($C310, Maatregelen!$C$6:$C$353), 0)</f>
        <v>Omgang restmateriaal bouw</v>
      </c>
      <c r="H310" s="13" cm="1">
        <f t="array" ref="H310">INDEX(Maatregelen!$H$6:$H$353, MATCH($C310, Maatregelen!$C$6:$C$353), 0)</f>
        <v>0</v>
      </c>
      <c r="I310" s="43" t="str" cm="1">
        <f t="array" ref="I310">IF(Tabel1[[#This Row],[Hulpkolom link]]&lt;&gt;0, HYPERLINK(INDEX(Maatregelen!$H$6:$H$353, MATCH($C310, Maatregelen!$C$6:$C$353), 0),"LINK"), "")</f>
        <v/>
      </c>
      <c r="J310" s="8"/>
      <c r="K310" s="3"/>
    </row>
    <row r="311" spans="1:11" x14ac:dyDescent="0.3">
      <c r="A311" s="3"/>
      <c r="B311" s="9"/>
      <c r="C311" s="13">
        <f>Maatregelen!$C295</f>
        <v>290</v>
      </c>
      <c r="D311" s="15" t="str" cm="1">
        <f t="array" ref="D311">INDEX(Maatregelen!$D$6:$D$353, MATCH($C311, Maatregelen!$C$6:$C$353), 0)</f>
        <v>Ontwerp met hergebruik of recyclen als uitgangspunt</v>
      </c>
      <c r="E311" s="15" t="str" cm="1">
        <f t="array" ref="E311">INDEX(Maatregelen!$E$6:$E$353, MATCH($C311, Maatregelen!$C$6:$C$353), 0)</f>
        <v>Infra</v>
      </c>
      <c r="F311" s="15" t="str" cm="1">
        <f t="array" ref="F311">INDEX(Maatregelen!$F$6:$F$353, MATCH($C311, Maatregelen!$C$6:$C$353), 0)</f>
        <v>Ontwerpkeuzes</v>
      </c>
      <c r="G311" s="15" t="str" cm="1">
        <f t="array" ref="G311">INDEX(Maatregelen!$G$6:$G$353, MATCH($C311, Maatregelen!$C$6:$C$353), 0)</f>
        <v>Omgang restmateriaal bouw</v>
      </c>
      <c r="H311" s="13" cm="1">
        <f t="array" ref="H311">INDEX(Maatregelen!$H$6:$H$353, MATCH($C311, Maatregelen!$C$6:$C$353), 0)</f>
        <v>0</v>
      </c>
      <c r="I311" s="43" t="str" cm="1">
        <f t="array" ref="I311">IF(Tabel1[[#This Row],[Hulpkolom link]]&lt;&gt;0, HYPERLINK(INDEX(Maatregelen!$H$6:$H$353, MATCH($C311, Maatregelen!$C$6:$C$353), 0),"LINK"), "")</f>
        <v/>
      </c>
      <c r="J311" s="8"/>
      <c r="K311" s="3"/>
    </row>
    <row r="312" spans="1:11" x14ac:dyDescent="0.3">
      <c r="A312" s="3"/>
      <c r="B312" s="9"/>
      <c r="C312" s="13">
        <f>Maatregelen!$C296</f>
        <v>291</v>
      </c>
      <c r="D312" s="15" t="str" cm="1">
        <f t="array" ref="D312">INDEX(Maatregelen!$D$6:$D$353, MATCH($C312, Maatregelen!$C$6:$C$353), 0)</f>
        <v>Ontwikkelen van een sloopplan dat de recycling en het hergebruik van materialen maximaliseert (bijvoorbeeld middels een inventarisatie-/oogstronde te doen voor sloop)</v>
      </c>
      <c r="E312" s="15" t="str" cm="1">
        <f t="array" ref="E312">INDEX(Maatregelen!$E$6:$E$353, MATCH($C312, Maatregelen!$C$6:$C$353), 0)</f>
        <v>Infra</v>
      </c>
      <c r="F312" s="15" t="str" cm="1">
        <f t="array" ref="F312">INDEX(Maatregelen!$F$6:$F$353, MATCH($C312, Maatregelen!$C$6:$C$353), 0)</f>
        <v>Procesafspraken</v>
      </c>
      <c r="G312" s="15" t="str" cm="1">
        <f t="array" ref="G312">INDEX(Maatregelen!$G$6:$G$353, MATCH($C312, Maatregelen!$C$6:$C$353), 0)</f>
        <v>Omgang restmateriaal bouw</v>
      </c>
      <c r="H312" s="13" cm="1">
        <f t="array" ref="H312">INDEX(Maatregelen!$H$6:$H$353, MATCH($C312, Maatregelen!$C$6:$C$353), 0)</f>
        <v>0</v>
      </c>
      <c r="I312" s="43" t="str" cm="1">
        <f t="array" ref="I312">IF(Tabel1[[#This Row],[Hulpkolom link]]&lt;&gt;0, HYPERLINK(INDEX(Maatregelen!$H$6:$H$353, MATCH($C312, Maatregelen!$C$6:$C$353), 0),"LINK"), "")</f>
        <v/>
      </c>
      <c r="J312" s="8"/>
      <c r="K312" s="3"/>
    </row>
    <row r="313" spans="1:11" x14ac:dyDescent="0.3">
      <c r="A313" s="3"/>
      <c r="B313" s="9"/>
      <c r="C313" s="13">
        <f>Maatregelen!$C297</f>
        <v>292</v>
      </c>
      <c r="D313" s="15" t="str" cm="1">
        <f t="array" ref="D313">INDEX(Maatregelen!$D$6:$D$353, MATCH($C313, Maatregelen!$C$6:$C$353), 0)</f>
        <v>Zorgen voor een netwerk (marktplaats) met patijen die een objecten/materialen kunnen hergebruiken</v>
      </c>
      <c r="E313" s="15" t="str" cm="1">
        <f t="array" ref="E313">INDEX(Maatregelen!$E$6:$E$353, MATCH($C313, Maatregelen!$C$6:$C$353), 0)</f>
        <v>Infra</v>
      </c>
      <c r="F313" s="15" t="str" cm="1">
        <f t="array" ref="F313">INDEX(Maatregelen!$F$6:$F$353, MATCH($C313, Maatregelen!$C$6:$C$353), 0)</f>
        <v>Procesafspraken</v>
      </c>
      <c r="G313" s="15" t="str" cm="1">
        <f t="array" ref="G313">INDEX(Maatregelen!$G$6:$G$353, MATCH($C313, Maatregelen!$C$6:$C$353), 0)</f>
        <v>Omgang restmateriaal bouw</v>
      </c>
      <c r="H313" s="13" cm="1">
        <f t="array" ref="H313">INDEX(Maatregelen!$H$6:$H$353, MATCH($C313, Maatregelen!$C$6:$C$353), 0)</f>
        <v>0</v>
      </c>
      <c r="I313" s="43" t="str" cm="1">
        <f t="array" ref="I313">IF(Tabel1[[#This Row],[Hulpkolom link]]&lt;&gt;0, HYPERLINK(INDEX(Maatregelen!$H$6:$H$353, MATCH($C313, Maatregelen!$C$6:$C$353), 0),"LINK"), "")</f>
        <v/>
      </c>
      <c r="J313" s="8"/>
      <c r="K313" s="3"/>
    </row>
    <row r="314" spans="1:11" x14ac:dyDescent="0.3">
      <c r="A314" s="3"/>
      <c r="B314" s="9"/>
      <c r="C314" s="13">
        <f>Maatregelen!$C298</f>
        <v>293</v>
      </c>
      <c r="D314" s="15" t="str" cm="1">
        <f t="array" ref="D314">INDEX(Maatregelen!$D$6:$D$353, MATCH($C314, Maatregelen!$C$6:$C$353), 0)</f>
        <v>Efficiëntere (dek)bekisting waardoor minder hout nodig is in plaats van traditionele bekisting</v>
      </c>
      <c r="E314" s="15" t="str" cm="1">
        <f t="array" ref="E314">INDEX(Maatregelen!$E$6:$E$353, MATCH($C314, Maatregelen!$C$6:$C$353), 0)</f>
        <v>Infra</v>
      </c>
      <c r="F314" s="15" t="str" cm="1">
        <f t="array" ref="F314">INDEX(Maatregelen!$F$6:$F$353, MATCH($C314, Maatregelen!$C$6:$C$353), 0)</f>
        <v>Materialisering</v>
      </c>
      <c r="G314" s="15" t="str" cm="1">
        <f t="array" ref="G314">INDEX(Maatregelen!$G$6:$G$353, MATCH($C314, Maatregelen!$C$6:$C$353), 0)</f>
        <v>Omgang restmateriaal realisatie</v>
      </c>
      <c r="H314" s="13" cm="1">
        <f t="array" ref="H314">INDEX(Maatregelen!$H$6:$H$353, MATCH($C314, Maatregelen!$C$6:$C$353), 0)</f>
        <v>0</v>
      </c>
      <c r="I314" s="43" t="str" cm="1">
        <f t="array" ref="I314">IF(Tabel1[[#This Row],[Hulpkolom link]]&lt;&gt;0, HYPERLINK(INDEX(Maatregelen!$H$6:$H$353, MATCH($C314, Maatregelen!$C$6:$C$353), 0),"LINK"), "")</f>
        <v/>
      </c>
      <c r="J314" s="8"/>
      <c r="K314" s="3"/>
    </row>
    <row r="315" spans="1:11" x14ac:dyDescent="0.3">
      <c r="A315" s="3"/>
      <c r="B315" s="9"/>
      <c r="C315" s="13">
        <f>Maatregelen!$C299</f>
        <v>294</v>
      </c>
      <c r="D315" s="15" t="str" cm="1">
        <f t="array" ref="D315">INDEX(Maatregelen!$D$6:$D$353, MATCH($C315, Maatregelen!$C$6:$C$353), 0)</f>
        <v>Herbruikbare/recyclebare materialen en systemen voor tijdens of na bouwproces in plaats van niet-herbruikbare materialen/systemen</v>
      </c>
      <c r="E315" s="15" t="str" cm="1">
        <f t="array" ref="E315">INDEX(Maatregelen!$E$6:$E$353, MATCH($C315, Maatregelen!$C$6:$C$353), 0)</f>
        <v>Infra</v>
      </c>
      <c r="F315" s="15" t="str" cm="1">
        <f t="array" ref="F315">INDEX(Maatregelen!$F$6:$F$353, MATCH($C315, Maatregelen!$C$6:$C$353), 0)</f>
        <v>Materialisering</v>
      </c>
      <c r="G315" s="15" t="str" cm="1">
        <f t="array" ref="G315">INDEX(Maatregelen!$G$6:$G$353, MATCH($C315, Maatregelen!$C$6:$C$353), 0)</f>
        <v>Omgang restmateriaal realisatie</v>
      </c>
      <c r="H315" s="13" cm="1">
        <f t="array" ref="H315">INDEX(Maatregelen!$H$6:$H$353, MATCH($C315, Maatregelen!$C$6:$C$353), 0)</f>
        <v>0</v>
      </c>
      <c r="I315" s="43" t="str" cm="1">
        <f t="array" ref="I315">IF(Tabel1[[#This Row],[Hulpkolom link]]&lt;&gt;0, HYPERLINK(INDEX(Maatregelen!$H$6:$H$353, MATCH($C315, Maatregelen!$C$6:$C$353), 0),"LINK"), "")</f>
        <v/>
      </c>
      <c r="J315" s="8"/>
      <c r="K315" s="3"/>
    </row>
    <row r="316" spans="1:11" x14ac:dyDescent="0.3">
      <c r="A316" s="3"/>
      <c r="B316" s="9"/>
      <c r="C316" s="13">
        <f>Maatregelen!$C300</f>
        <v>295</v>
      </c>
      <c r="D316" s="15" t="str" cm="1">
        <f t="array" ref="D316">INDEX(Maatregelen!$D$6:$D$353, MATCH($C316, Maatregelen!$C$6:$C$353), 0)</f>
        <v>Recyle/hergebruik restmaterialen, reststromen en verpakkingen in plaats van ze als afval te behandelen</v>
      </c>
      <c r="E316" s="15" t="str" cm="1">
        <f t="array" ref="E316">INDEX(Maatregelen!$E$6:$E$353, MATCH($C316, Maatregelen!$C$6:$C$353), 0)</f>
        <v>Infra</v>
      </c>
      <c r="F316" s="15" t="str" cm="1">
        <f t="array" ref="F316">INDEX(Maatregelen!$F$6:$F$353, MATCH($C316, Maatregelen!$C$6:$C$353), 0)</f>
        <v>Materialisering</v>
      </c>
      <c r="G316" s="15" t="str" cm="1">
        <f t="array" ref="G316">INDEX(Maatregelen!$G$6:$G$353, MATCH($C316, Maatregelen!$C$6:$C$353), 0)</f>
        <v>Omgang restmateriaal bouw</v>
      </c>
      <c r="H316" s="13" cm="1">
        <f t="array" ref="H316">INDEX(Maatregelen!$H$6:$H$353, MATCH($C316, Maatregelen!$C$6:$C$353), 0)</f>
        <v>0</v>
      </c>
      <c r="I316" s="43" t="str" cm="1">
        <f t="array" ref="I316">IF(Tabel1[[#This Row],[Hulpkolom link]]&lt;&gt;0, HYPERLINK(INDEX(Maatregelen!$H$6:$H$353, MATCH($C316, Maatregelen!$C$6:$C$353), 0),"LINK"), "")</f>
        <v/>
      </c>
      <c r="J316" s="8"/>
      <c r="K316" s="3"/>
    </row>
    <row r="317" spans="1:11" x14ac:dyDescent="0.3">
      <c r="A317" s="3"/>
      <c r="B317" s="9"/>
      <c r="C317" s="13">
        <f>Maatregelen!$C301</f>
        <v>296</v>
      </c>
      <c r="D317" s="15" t="str" cm="1">
        <f t="array" ref="D317">INDEX(Maatregelen!$D$6:$D$353, MATCH($C317, Maatregelen!$C$6:$C$353), 0)</f>
        <v>Hergebruik surplus onderdelen op een andere locatie (of plaats in depot voor hergebruik)</v>
      </c>
      <c r="E317" s="15" t="str" cm="1">
        <f t="array" ref="E317">INDEX(Maatregelen!$E$6:$E$353, MATCH($C317, Maatregelen!$C$6:$C$353), 0)</f>
        <v>Infra</v>
      </c>
      <c r="F317" s="15" t="str" cm="1">
        <f t="array" ref="F317">INDEX(Maatregelen!$F$6:$F$353, MATCH($C317, Maatregelen!$C$6:$C$353), 0)</f>
        <v>Ontwerpkeuzes</v>
      </c>
      <c r="G317" s="15" t="str" cm="1">
        <f t="array" ref="G317">INDEX(Maatregelen!$G$6:$G$353, MATCH($C317, Maatregelen!$C$6:$C$353), 0)</f>
        <v>Omgang restmateriaal realisatie</v>
      </c>
      <c r="H317" s="13" cm="1">
        <f t="array" ref="H317">INDEX(Maatregelen!$H$6:$H$353, MATCH($C317, Maatregelen!$C$6:$C$353), 0)</f>
        <v>0</v>
      </c>
      <c r="I317" s="43" t="str" cm="1">
        <f t="array" ref="I317">IF(Tabel1[[#This Row],[Hulpkolom link]]&lt;&gt;0, HYPERLINK(INDEX(Maatregelen!$H$6:$H$353, MATCH($C317, Maatregelen!$C$6:$C$353), 0),"LINK"), "")</f>
        <v/>
      </c>
      <c r="J317" s="8"/>
      <c r="K317" s="3"/>
    </row>
    <row r="318" spans="1:11" x14ac:dyDescent="0.3">
      <c r="A318" s="3"/>
      <c r="B318" s="9"/>
      <c r="C318" s="13">
        <f>Maatregelen!$C302</f>
        <v>297</v>
      </c>
      <c r="D318" s="15" t="str" cm="1">
        <f t="array" ref="D318">INDEX(Maatregelen!$D$6:$D$353, MATCH($C318, Maatregelen!$C$6:$C$353), 0)</f>
        <v>Optimaliseer de bouwmethoden om afval te minimaliseren, bijvoorbeeld door gebruik van prefab elementen</v>
      </c>
      <c r="E318" s="15" t="str" cm="1">
        <f t="array" ref="E318">INDEX(Maatregelen!$E$6:$E$353, MATCH($C318, Maatregelen!$C$6:$C$353), 0)</f>
        <v>Infra</v>
      </c>
      <c r="F318" s="15" t="str" cm="1">
        <f t="array" ref="F318">INDEX(Maatregelen!$F$6:$F$353, MATCH($C318, Maatregelen!$C$6:$C$353), 0)</f>
        <v>Ontwerpkeuzes</v>
      </c>
      <c r="G318" s="15" t="str" cm="1">
        <f t="array" ref="G318">INDEX(Maatregelen!$G$6:$G$353, MATCH($C318, Maatregelen!$C$6:$C$353), 0)</f>
        <v>Omgang restmateriaal bouw</v>
      </c>
      <c r="H318" s="13" cm="1">
        <f t="array" ref="H318">INDEX(Maatregelen!$H$6:$H$353, MATCH($C318, Maatregelen!$C$6:$C$353), 0)</f>
        <v>0</v>
      </c>
      <c r="I318" s="43" t="str" cm="1">
        <f t="array" ref="I318">IF(Tabel1[[#This Row],[Hulpkolom link]]&lt;&gt;0, HYPERLINK(INDEX(Maatregelen!$H$6:$H$353, MATCH($C318, Maatregelen!$C$6:$C$353), 0),"LINK"), "")</f>
        <v/>
      </c>
      <c r="J318" s="8"/>
      <c r="K318" s="3"/>
    </row>
    <row r="319" spans="1:11" x14ac:dyDescent="0.3">
      <c r="A319" s="3"/>
      <c r="B319" s="9"/>
      <c r="C319" s="13">
        <f>Maatregelen!$C303</f>
        <v>298</v>
      </c>
      <c r="D319" s="15" t="str" cm="1">
        <f t="array" ref="D319">INDEX(Maatregelen!$D$6:$D$353, MATCH($C319, Maatregelen!$C$6:$C$353), 0)</f>
        <v>Beschrijven van afvalstromen in bestek of technische omschrijving, met een toewijzing aan hergebruik en recycling</v>
      </c>
      <c r="E319" s="15" t="str" cm="1">
        <f t="array" ref="E319">INDEX(Maatregelen!$E$6:$E$353, MATCH($C319, Maatregelen!$C$6:$C$353), 0)</f>
        <v>Infra</v>
      </c>
      <c r="F319" s="15" t="str" cm="1">
        <f t="array" ref="F319">INDEX(Maatregelen!$F$6:$F$353, MATCH($C319, Maatregelen!$C$6:$C$353), 0)</f>
        <v>Procesafspraken</v>
      </c>
      <c r="G319" s="15" t="str" cm="1">
        <f t="array" ref="G319">INDEX(Maatregelen!$G$6:$G$353, MATCH($C319, Maatregelen!$C$6:$C$353), 0)</f>
        <v>Omgang restmateriaal bouw</v>
      </c>
      <c r="H319" s="13" cm="1">
        <f t="array" ref="H319">INDEX(Maatregelen!$H$6:$H$353, MATCH($C319, Maatregelen!$C$6:$C$353), 0)</f>
        <v>0</v>
      </c>
      <c r="I319" s="43" t="str" cm="1">
        <f t="array" ref="I319">IF(Tabel1[[#This Row],[Hulpkolom link]]&lt;&gt;0, HYPERLINK(INDEX(Maatregelen!$H$6:$H$353, MATCH($C319, Maatregelen!$C$6:$C$353), 0),"LINK"), "")</f>
        <v/>
      </c>
      <c r="J319" s="8"/>
      <c r="K319" s="3"/>
    </row>
    <row r="320" spans="1:11" x14ac:dyDescent="0.3">
      <c r="A320" s="3"/>
      <c r="B320" s="9"/>
      <c r="C320" s="13">
        <f>Maatregelen!$C304</f>
        <v>299</v>
      </c>
      <c r="D320" s="15" t="str" cm="1">
        <f t="array" ref="D320">INDEX(Maatregelen!$D$6:$D$353, MATCH($C320, Maatregelen!$C$6:$C$353), 0)</f>
        <v>Integreren van hergebruik van materialen in het plan/ontwerp, pas hier hoogwaardig hergebruik toe en hanteer hiervoor zoveel als mogelijk lokale initiatieven</v>
      </c>
      <c r="E320" s="15" t="str" cm="1">
        <f t="array" ref="E320">INDEX(Maatregelen!$E$6:$E$353, MATCH($C320, Maatregelen!$C$6:$C$353), 0)</f>
        <v>Infra</v>
      </c>
      <c r="F320" s="15" t="str" cm="1">
        <f t="array" ref="F320">INDEX(Maatregelen!$F$6:$F$353, MATCH($C320, Maatregelen!$C$6:$C$353), 0)</f>
        <v>Procesafspraken</v>
      </c>
      <c r="G320" s="15" t="str" cm="1">
        <f t="array" ref="G320">INDEX(Maatregelen!$G$6:$G$353, MATCH($C320, Maatregelen!$C$6:$C$353), 0)</f>
        <v>Omgang restmateriaal realisatie</v>
      </c>
      <c r="H320" s="13" cm="1">
        <f t="array" ref="H320">INDEX(Maatregelen!$H$6:$H$353, MATCH($C320, Maatregelen!$C$6:$C$353), 0)</f>
        <v>0</v>
      </c>
      <c r="I320" s="43" t="str" cm="1">
        <f t="array" ref="I320">IF(Tabel1[[#This Row],[Hulpkolom link]]&lt;&gt;0, HYPERLINK(INDEX(Maatregelen!$H$6:$H$353, MATCH($C320, Maatregelen!$C$6:$C$353), 0),"LINK"), "")</f>
        <v/>
      </c>
      <c r="J320" s="8"/>
      <c r="K320" s="3"/>
    </row>
    <row r="321" spans="1:11" x14ac:dyDescent="0.3">
      <c r="A321" s="3"/>
      <c r="B321" s="9"/>
      <c r="C321" s="13">
        <f>Maatregelen!$C305</f>
        <v>300</v>
      </c>
      <c r="D321" s="15" cm="1">
        <f t="array" ref="D321">INDEX(Maatregelen!$D$6:$D$353, MATCH($C321, Maatregelen!$C$6:$C$353), 0)</f>
        <v>0</v>
      </c>
      <c r="E321" s="15" cm="1">
        <f t="array" ref="E321">INDEX(Maatregelen!$E$6:$E$353, MATCH($C321, Maatregelen!$C$6:$C$353), 0)</f>
        <v>0</v>
      </c>
      <c r="F321" s="15" cm="1">
        <f t="array" ref="F321">INDEX(Maatregelen!$F$6:$F$353, MATCH($C321, Maatregelen!$C$6:$C$353), 0)</f>
        <v>0</v>
      </c>
      <c r="G321" s="15" cm="1">
        <f t="array" ref="G321">INDEX(Maatregelen!$G$6:$G$353, MATCH($C321, Maatregelen!$C$6:$C$353), 0)</f>
        <v>0</v>
      </c>
      <c r="H321" s="13" cm="1">
        <f t="array" ref="H321">INDEX(Maatregelen!$H$6:$H$353, MATCH($C321, Maatregelen!$C$6:$C$353), 0)</f>
        <v>0</v>
      </c>
      <c r="I321" s="43" t="str" cm="1">
        <f t="array" ref="I321">IF(Tabel1[[#This Row],[Hulpkolom link]]&lt;&gt;0, HYPERLINK(INDEX(Maatregelen!$H$6:$H$353, MATCH($C321, Maatregelen!$C$6:$C$353), 0),"LINK"), "")</f>
        <v/>
      </c>
      <c r="J321" s="8"/>
      <c r="K321" s="3"/>
    </row>
    <row r="322" spans="1:11" x14ac:dyDescent="0.3">
      <c r="A322" s="3"/>
      <c r="B322" s="9"/>
      <c r="C322" s="13">
        <f>Maatregelen!$C306</f>
        <v>301</v>
      </c>
      <c r="D322" s="15" cm="1">
        <f t="array" ref="D322">INDEX(Maatregelen!$D$6:$D$353, MATCH($C322, Maatregelen!$C$6:$C$353), 0)</f>
        <v>0</v>
      </c>
      <c r="E322" s="15" cm="1">
        <f t="array" ref="E322">INDEX(Maatregelen!$E$6:$E$353, MATCH($C322, Maatregelen!$C$6:$C$353), 0)</f>
        <v>0</v>
      </c>
      <c r="F322" s="15" cm="1">
        <f t="array" ref="F322">INDEX(Maatregelen!$F$6:$F$353, MATCH($C322, Maatregelen!$C$6:$C$353), 0)</f>
        <v>0</v>
      </c>
      <c r="G322" s="15" cm="1">
        <f t="array" ref="G322">INDEX(Maatregelen!$G$6:$G$353, MATCH($C322, Maatregelen!$C$6:$C$353), 0)</f>
        <v>0</v>
      </c>
      <c r="H322" s="13" cm="1">
        <f t="array" ref="H322">INDEX(Maatregelen!$H$6:$H$353, MATCH($C322, Maatregelen!$C$6:$C$353), 0)</f>
        <v>0</v>
      </c>
      <c r="I322" s="43" t="str" cm="1">
        <f t="array" ref="I322">IF(Tabel1[[#This Row],[Hulpkolom link]]&lt;&gt;0, HYPERLINK(INDEX(Maatregelen!$H$6:$H$353, MATCH($C322, Maatregelen!$C$6:$C$353), 0),"LINK"), "")</f>
        <v/>
      </c>
      <c r="J322" s="8"/>
      <c r="K322" s="3"/>
    </row>
    <row r="323" spans="1:11" x14ac:dyDescent="0.3">
      <c r="A323" s="3"/>
      <c r="B323" s="9"/>
      <c r="C323" s="13">
        <f>Maatregelen!$C307</f>
        <v>302</v>
      </c>
      <c r="D323" s="15" cm="1">
        <f t="array" ref="D323">INDEX(Maatregelen!$D$6:$D$353, MATCH($C323, Maatregelen!$C$6:$C$353), 0)</f>
        <v>0</v>
      </c>
      <c r="E323" s="15" cm="1">
        <f t="array" ref="E323">INDEX(Maatregelen!$E$6:$E$353, MATCH($C323, Maatregelen!$C$6:$C$353), 0)</f>
        <v>0</v>
      </c>
      <c r="F323" s="15" cm="1">
        <f t="array" ref="F323">INDEX(Maatregelen!$F$6:$F$353, MATCH($C323, Maatregelen!$C$6:$C$353), 0)</f>
        <v>0</v>
      </c>
      <c r="G323" s="15" cm="1">
        <f t="array" ref="G323">INDEX(Maatregelen!$G$6:$G$353, MATCH($C323, Maatregelen!$C$6:$C$353), 0)</f>
        <v>0</v>
      </c>
      <c r="H323" s="13" cm="1">
        <f t="array" ref="H323">INDEX(Maatregelen!$H$6:$H$353, MATCH($C323, Maatregelen!$C$6:$C$353), 0)</f>
        <v>0</v>
      </c>
      <c r="I323" s="43" t="str" cm="1">
        <f t="array" ref="I323">IF(Tabel1[[#This Row],[Hulpkolom link]]&lt;&gt;0, HYPERLINK(INDEX(Maatregelen!$H$6:$H$353, MATCH($C323, Maatregelen!$C$6:$C$353), 0),"LINK"), "")</f>
        <v/>
      </c>
      <c r="J323" s="8"/>
      <c r="K323" s="3"/>
    </row>
    <row r="324" spans="1:11" x14ac:dyDescent="0.3">
      <c r="A324" s="3"/>
      <c r="B324" s="9"/>
      <c r="C324" s="13">
        <f>Maatregelen!$C308</f>
        <v>303</v>
      </c>
      <c r="D324" s="15" cm="1">
        <f t="array" ref="D324">INDEX(Maatregelen!$D$6:$D$353, MATCH($C324, Maatregelen!$C$6:$C$353), 0)</f>
        <v>0</v>
      </c>
      <c r="E324" s="15" cm="1">
        <f t="array" ref="E324">INDEX(Maatregelen!$E$6:$E$353, MATCH($C324, Maatregelen!$C$6:$C$353), 0)</f>
        <v>0</v>
      </c>
      <c r="F324" s="15" cm="1">
        <f t="array" ref="F324">INDEX(Maatregelen!$F$6:$F$353, MATCH($C324, Maatregelen!$C$6:$C$353), 0)</f>
        <v>0</v>
      </c>
      <c r="G324" s="15" cm="1">
        <f t="array" ref="G324">INDEX(Maatregelen!$G$6:$G$353, MATCH($C324, Maatregelen!$C$6:$C$353), 0)</f>
        <v>0</v>
      </c>
      <c r="H324" s="13" cm="1">
        <f t="array" ref="H324">INDEX(Maatregelen!$H$6:$H$353, MATCH($C324, Maatregelen!$C$6:$C$353), 0)</f>
        <v>0</v>
      </c>
      <c r="I324" s="43" t="str" cm="1">
        <f t="array" ref="I324">IF(Tabel1[[#This Row],[Hulpkolom link]]&lt;&gt;0, HYPERLINK(INDEX(Maatregelen!$H$6:$H$353, MATCH($C324, Maatregelen!$C$6:$C$353), 0),"LINK"), "")</f>
        <v/>
      </c>
      <c r="J324" s="8"/>
      <c r="K324" s="3"/>
    </row>
    <row r="325" spans="1:11" x14ac:dyDescent="0.3">
      <c r="A325" s="3"/>
      <c r="B325" s="9"/>
      <c r="C325" s="13">
        <f>Maatregelen!$C309</f>
        <v>304</v>
      </c>
      <c r="D325" s="15" cm="1">
        <f t="array" ref="D325">INDEX(Maatregelen!$D$6:$D$353, MATCH($C325, Maatregelen!$C$6:$C$353), 0)</f>
        <v>0</v>
      </c>
      <c r="E325" s="15" cm="1">
        <f t="array" ref="E325">INDEX(Maatregelen!$E$6:$E$353, MATCH($C325, Maatregelen!$C$6:$C$353), 0)</f>
        <v>0</v>
      </c>
      <c r="F325" s="15" cm="1">
        <f t="array" ref="F325">INDEX(Maatregelen!$F$6:$F$353, MATCH($C325, Maatregelen!$C$6:$C$353), 0)</f>
        <v>0</v>
      </c>
      <c r="G325" s="15" cm="1">
        <f t="array" ref="G325">INDEX(Maatregelen!$G$6:$G$353, MATCH($C325, Maatregelen!$C$6:$C$353), 0)</f>
        <v>0</v>
      </c>
      <c r="H325" s="13" cm="1">
        <f t="array" ref="H325">INDEX(Maatregelen!$H$6:$H$353, MATCH($C325, Maatregelen!$C$6:$C$353), 0)</f>
        <v>0</v>
      </c>
      <c r="I325" s="43" t="str" cm="1">
        <f t="array" ref="I325">IF(Tabel1[[#This Row],[Hulpkolom link]]&lt;&gt;0, HYPERLINK(INDEX(Maatregelen!$H$6:$H$353, MATCH($C325, Maatregelen!$C$6:$C$353), 0),"LINK"), "")</f>
        <v/>
      </c>
      <c r="J325" s="8"/>
      <c r="K325" s="3"/>
    </row>
    <row r="326" spans="1:11" x14ac:dyDescent="0.3">
      <c r="A326" s="3"/>
      <c r="B326" s="9"/>
      <c r="C326" s="13">
        <f>Maatregelen!$C310</f>
        <v>305</v>
      </c>
      <c r="D326" s="15" cm="1">
        <f t="array" ref="D326">INDEX(Maatregelen!$D$6:$D$353, MATCH($C326, Maatregelen!$C$6:$C$353), 0)</f>
        <v>0</v>
      </c>
      <c r="E326" s="15" cm="1">
        <f t="array" ref="E326">INDEX(Maatregelen!$E$6:$E$353, MATCH($C326, Maatregelen!$C$6:$C$353), 0)</f>
        <v>0</v>
      </c>
      <c r="F326" s="15" cm="1">
        <f t="array" ref="F326">INDEX(Maatregelen!$F$6:$F$353, MATCH($C326, Maatregelen!$C$6:$C$353), 0)</f>
        <v>0</v>
      </c>
      <c r="G326" s="15" cm="1">
        <f t="array" ref="G326">INDEX(Maatregelen!$G$6:$G$353, MATCH($C326, Maatregelen!$C$6:$C$353), 0)</f>
        <v>0</v>
      </c>
      <c r="H326" s="13" cm="1">
        <f t="array" ref="H326">INDEX(Maatregelen!$H$6:$H$353, MATCH($C326, Maatregelen!$C$6:$C$353), 0)</f>
        <v>0</v>
      </c>
      <c r="I326" s="43" t="str" cm="1">
        <f t="array" ref="I326">IF(Tabel1[[#This Row],[Hulpkolom link]]&lt;&gt;0, HYPERLINK(INDEX(Maatregelen!$H$6:$H$353, MATCH($C326, Maatregelen!$C$6:$C$353), 0),"LINK"), "")</f>
        <v/>
      </c>
      <c r="J326" s="8"/>
      <c r="K326" s="3"/>
    </row>
    <row r="327" spans="1:11" x14ac:dyDescent="0.3">
      <c r="A327" s="3"/>
      <c r="B327" s="9"/>
      <c r="C327" s="13">
        <f>Maatregelen!$C311</f>
        <v>306</v>
      </c>
      <c r="D327" s="15" cm="1">
        <f t="array" ref="D327">INDEX(Maatregelen!$D$6:$D$353, MATCH($C327, Maatregelen!$C$6:$C$353), 0)</f>
        <v>0</v>
      </c>
      <c r="E327" s="15" cm="1">
        <f t="array" ref="E327">INDEX(Maatregelen!$E$6:$E$353, MATCH($C327, Maatregelen!$C$6:$C$353), 0)</f>
        <v>0</v>
      </c>
      <c r="F327" s="15" cm="1">
        <f t="array" ref="F327">INDEX(Maatregelen!$F$6:$F$353, MATCH($C327, Maatregelen!$C$6:$C$353), 0)</f>
        <v>0</v>
      </c>
      <c r="G327" s="15" cm="1">
        <f t="array" ref="G327">INDEX(Maatregelen!$G$6:$G$353, MATCH($C327, Maatregelen!$C$6:$C$353), 0)</f>
        <v>0</v>
      </c>
      <c r="H327" s="13" cm="1">
        <f t="array" ref="H327">INDEX(Maatregelen!$H$6:$H$353, MATCH($C327, Maatregelen!$C$6:$C$353), 0)</f>
        <v>0</v>
      </c>
      <c r="I327" s="43" t="str" cm="1">
        <f t="array" ref="I327">IF(Tabel1[[#This Row],[Hulpkolom link]]&lt;&gt;0, HYPERLINK(INDEX(Maatregelen!$H$6:$H$353, MATCH($C327, Maatregelen!$C$6:$C$353), 0),"LINK"), "")</f>
        <v/>
      </c>
      <c r="J327" s="8"/>
      <c r="K327" s="3"/>
    </row>
    <row r="328" spans="1:11" x14ac:dyDescent="0.3">
      <c r="A328" s="3"/>
      <c r="B328" s="9"/>
      <c r="C328" s="13">
        <f>Maatregelen!$C312</f>
        <v>307</v>
      </c>
      <c r="D328" s="15" cm="1">
        <f t="array" ref="D328">INDEX(Maatregelen!$D$6:$D$353, MATCH($C328, Maatregelen!$C$6:$C$353), 0)</f>
        <v>0</v>
      </c>
      <c r="E328" s="15" cm="1">
        <f t="array" ref="E328">INDEX(Maatregelen!$E$6:$E$353, MATCH($C328, Maatregelen!$C$6:$C$353), 0)</f>
        <v>0</v>
      </c>
      <c r="F328" s="15" cm="1">
        <f t="array" ref="F328">INDEX(Maatregelen!$F$6:$F$353, MATCH($C328, Maatregelen!$C$6:$C$353), 0)</f>
        <v>0</v>
      </c>
      <c r="G328" s="15" cm="1">
        <f t="array" ref="G328">INDEX(Maatregelen!$G$6:$G$353, MATCH($C328, Maatregelen!$C$6:$C$353), 0)</f>
        <v>0</v>
      </c>
      <c r="H328" s="13" cm="1">
        <f t="array" ref="H328">INDEX(Maatregelen!$H$6:$H$353, MATCH($C328, Maatregelen!$C$6:$C$353), 0)</f>
        <v>0</v>
      </c>
      <c r="I328" s="43" t="str" cm="1">
        <f t="array" ref="I328">IF(Tabel1[[#This Row],[Hulpkolom link]]&lt;&gt;0, HYPERLINK(INDEX(Maatregelen!$H$6:$H$353, MATCH($C328, Maatregelen!$C$6:$C$353), 0),"LINK"), "")</f>
        <v/>
      </c>
      <c r="J328" s="8"/>
      <c r="K328" s="3"/>
    </row>
    <row r="329" spans="1:11" x14ac:dyDescent="0.3">
      <c r="A329" s="3"/>
      <c r="B329" s="9"/>
      <c r="C329" s="13">
        <f>Maatregelen!$C313</f>
        <v>308</v>
      </c>
      <c r="D329" s="15" cm="1">
        <f t="array" ref="D329">INDEX(Maatregelen!$D$6:$D$353, MATCH($C329, Maatregelen!$C$6:$C$353), 0)</f>
        <v>0</v>
      </c>
      <c r="E329" s="15" cm="1">
        <f t="array" ref="E329">INDEX(Maatregelen!$E$6:$E$353, MATCH($C329, Maatregelen!$C$6:$C$353), 0)</f>
        <v>0</v>
      </c>
      <c r="F329" s="15" cm="1">
        <f t="array" ref="F329">INDEX(Maatregelen!$F$6:$F$353, MATCH($C329, Maatregelen!$C$6:$C$353), 0)</f>
        <v>0</v>
      </c>
      <c r="G329" s="15" cm="1">
        <f t="array" ref="G329">INDEX(Maatregelen!$G$6:$G$353, MATCH($C329, Maatregelen!$C$6:$C$353), 0)</f>
        <v>0</v>
      </c>
      <c r="H329" s="13" cm="1">
        <f t="array" ref="H329">INDEX(Maatregelen!$H$6:$H$353, MATCH($C329, Maatregelen!$C$6:$C$353), 0)</f>
        <v>0</v>
      </c>
      <c r="I329" s="43" t="str" cm="1">
        <f t="array" ref="I329">IF(Tabel1[[#This Row],[Hulpkolom link]]&lt;&gt;0, HYPERLINK(INDEX(Maatregelen!$H$6:$H$353, MATCH($C329, Maatregelen!$C$6:$C$353), 0),"LINK"), "")</f>
        <v/>
      </c>
      <c r="J329" s="8"/>
      <c r="K329" s="3"/>
    </row>
    <row r="330" spans="1:11" x14ac:dyDescent="0.3">
      <c r="A330" s="3"/>
      <c r="B330" s="9"/>
      <c r="C330" s="13">
        <f>Maatregelen!$C314</f>
        <v>309</v>
      </c>
      <c r="D330" s="15" cm="1">
        <f t="array" ref="D330">INDEX(Maatregelen!$D$6:$D$353, MATCH($C330, Maatregelen!$C$6:$C$353), 0)</f>
        <v>0</v>
      </c>
      <c r="E330" s="15" cm="1">
        <f t="array" ref="E330">INDEX(Maatregelen!$E$6:$E$353, MATCH($C330, Maatregelen!$C$6:$C$353), 0)</f>
        <v>0</v>
      </c>
      <c r="F330" s="15" cm="1">
        <f t="array" ref="F330">INDEX(Maatregelen!$F$6:$F$353, MATCH($C330, Maatregelen!$C$6:$C$353), 0)</f>
        <v>0</v>
      </c>
      <c r="G330" s="15" cm="1">
        <f t="array" ref="G330">INDEX(Maatregelen!$G$6:$G$353, MATCH($C330, Maatregelen!$C$6:$C$353), 0)</f>
        <v>0</v>
      </c>
      <c r="H330" s="13" cm="1">
        <f t="array" ref="H330">INDEX(Maatregelen!$H$6:$H$353, MATCH($C330, Maatregelen!$C$6:$C$353), 0)</f>
        <v>0</v>
      </c>
      <c r="I330" s="43" t="str" cm="1">
        <f t="array" ref="I330">IF(Tabel1[[#This Row],[Hulpkolom link]]&lt;&gt;0, HYPERLINK(INDEX(Maatregelen!$H$6:$H$353, MATCH($C330, Maatregelen!$C$6:$C$353), 0),"LINK"), "")</f>
        <v/>
      </c>
      <c r="J330" s="8"/>
      <c r="K330" s="3"/>
    </row>
    <row r="331" spans="1:11" x14ac:dyDescent="0.3">
      <c r="A331" s="3"/>
      <c r="B331" s="9"/>
      <c r="C331" s="13">
        <f>Maatregelen!$C315</f>
        <v>310</v>
      </c>
      <c r="D331" s="15" cm="1">
        <f t="array" ref="D331">INDEX(Maatregelen!$D$6:$D$353, MATCH($C331, Maatregelen!$C$6:$C$353), 0)</f>
        <v>0</v>
      </c>
      <c r="E331" s="15" cm="1">
        <f t="array" ref="E331">INDEX(Maatregelen!$E$6:$E$353, MATCH($C331, Maatregelen!$C$6:$C$353), 0)</f>
        <v>0</v>
      </c>
      <c r="F331" s="15" cm="1">
        <f t="array" ref="F331">INDEX(Maatregelen!$F$6:$F$353, MATCH($C331, Maatregelen!$C$6:$C$353), 0)</f>
        <v>0</v>
      </c>
      <c r="G331" s="15" cm="1">
        <f t="array" ref="G331">INDEX(Maatregelen!$G$6:$G$353, MATCH($C331, Maatregelen!$C$6:$C$353), 0)</f>
        <v>0</v>
      </c>
      <c r="H331" s="13" cm="1">
        <f t="array" ref="H331">INDEX(Maatregelen!$H$6:$H$353, MATCH($C331, Maatregelen!$C$6:$C$353), 0)</f>
        <v>0</v>
      </c>
      <c r="I331" s="43" t="str" cm="1">
        <f t="array" ref="I331">IF(Tabel1[[#This Row],[Hulpkolom link]]&lt;&gt;0, HYPERLINK(INDEX(Maatregelen!$H$6:$H$353, MATCH($C331, Maatregelen!$C$6:$C$353), 0),"LINK"), "")</f>
        <v/>
      </c>
      <c r="J331" s="8"/>
      <c r="K331" s="3"/>
    </row>
    <row r="332" spans="1:11" x14ac:dyDescent="0.3">
      <c r="A332" s="3"/>
      <c r="B332" s="9"/>
      <c r="C332" s="13">
        <f>Maatregelen!$C316</f>
        <v>311</v>
      </c>
      <c r="D332" s="15" cm="1">
        <f t="array" ref="D332">INDEX(Maatregelen!$D$6:$D$353, MATCH($C332, Maatregelen!$C$6:$C$353), 0)</f>
        <v>0</v>
      </c>
      <c r="E332" s="15" cm="1">
        <f t="array" ref="E332">INDEX(Maatregelen!$E$6:$E$353, MATCH($C332, Maatregelen!$C$6:$C$353), 0)</f>
        <v>0</v>
      </c>
      <c r="F332" s="15" cm="1">
        <f t="array" ref="F332">INDEX(Maatregelen!$F$6:$F$353, MATCH($C332, Maatregelen!$C$6:$C$353), 0)</f>
        <v>0</v>
      </c>
      <c r="G332" s="15" cm="1">
        <f t="array" ref="G332">INDEX(Maatregelen!$G$6:$G$353, MATCH($C332, Maatregelen!$C$6:$C$353), 0)</f>
        <v>0</v>
      </c>
      <c r="H332" s="13" cm="1">
        <f t="array" ref="H332">INDEX(Maatregelen!$H$6:$H$353, MATCH($C332, Maatregelen!$C$6:$C$353), 0)</f>
        <v>0</v>
      </c>
      <c r="I332" s="43" t="str" cm="1">
        <f t="array" ref="I332">IF(Tabel1[[#This Row],[Hulpkolom link]]&lt;&gt;0, HYPERLINK(INDEX(Maatregelen!$H$6:$H$353, MATCH($C332, Maatregelen!$C$6:$C$353), 0),"LINK"), "")</f>
        <v/>
      </c>
      <c r="J332" s="8"/>
      <c r="K332" s="3"/>
    </row>
    <row r="333" spans="1:11" x14ac:dyDescent="0.3">
      <c r="A333" s="3"/>
      <c r="B333" s="9"/>
      <c r="C333" s="13">
        <f>Maatregelen!$C317</f>
        <v>312</v>
      </c>
      <c r="D333" s="15" cm="1">
        <f t="array" ref="D333">INDEX(Maatregelen!$D$6:$D$353, MATCH($C333, Maatregelen!$C$6:$C$353), 0)</f>
        <v>0</v>
      </c>
      <c r="E333" s="15" cm="1">
        <f t="array" ref="E333">INDEX(Maatregelen!$E$6:$E$353, MATCH($C333, Maatregelen!$C$6:$C$353), 0)</f>
        <v>0</v>
      </c>
      <c r="F333" s="15" cm="1">
        <f t="array" ref="F333">INDEX(Maatregelen!$F$6:$F$353, MATCH($C333, Maatregelen!$C$6:$C$353), 0)</f>
        <v>0</v>
      </c>
      <c r="G333" s="15" cm="1">
        <f t="array" ref="G333">INDEX(Maatregelen!$G$6:$G$353, MATCH($C333, Maatregelen!$C$6:$C$353), 0)</f>
        <v>0</v>
      </c>
      <c r="H333" s="13" cm="1">
        <f t="array" ref="H333">INDEX(Maatregelen!$H$6:$H$353, MATCH($C333, Maatregelen!$C$6:$C$353), 0)</f>
        <v>0</v>
      </c>
      <c r="I333" s="43" t="str" cm="1">
        <f t="array" ref="I333">IF(Tabel1[[#This Row],[Hulpkolom link]]&lt;&gt;0, HYPERLINK(INDEX(Maatregelen!$H$6:$H$353, MATCH($C333, Maatregelen!$C$6:$C$353), 0),"LINK"), "")</f>
        <v/>
      </c>
      <c r="J333" s="8"/>
      <c r="K333" s="3"/>
    </row>
    <row r="334" spans="1:11" x14ac:dyDescent="0.3">
      <c r="A334" s="3"/>
      <c r="B334" s="9"/>
      <c r="C334" s="13">
        <f>Maatregelen!$C318</f>
        <v>313</v>
      </c>
      <c r="D334" s="15" cm="1">
        <f t="array" ref="D334">INDEX(Maatregelen!$D$6:$D$353, MATCH($C334, Maatregelen!$C$6:$C$353), 0)</f>
        <v>0</v>
      </c>
      <c r="E334" s="15" cm="1">
        <f t="array" ref="E334">INDEX(Maatregelen!$E$6:$E$353, MATCH($C334, Maatregelen!$C$6:$C$353), 0)</f>
        <v>0</v>
      </c>
      <c r="F334" s="15" cm="1">
        <f t="array" ref="F334">INDEX(Maatregelen!$F$6:$F$353, MATCH($C334, Maatregelen!$C$6:$C$353), 0)</f>
        <v>0</v>
      </c>
      <c r="G334" s="15" cm="1">
        <f t="array" ref="G334">INDEX(Maatregelen!$G$6:$G$353, MATCH($C334, Maatregelen!$C$6:$C$353), 0)</f>
        <v>0</v>
      </c>
      <c r="H334" s="13" cm="1">
        <f t="array" ref="H334">INDEX(Maatregelen!$H$6:$H$353, MATCH($C334, Maatregelen!$C$6:$C$353), 0)</f>
        <v>0</v>
      </c>
      <c r="I334" s="43" t="str" cm="1">
        <f t="array" ref="I334">IF(Tabel1[[#This Row],[Hulpkolom link]]&lt;&gt;0, HYPERLINK(INDEX(Maatregelen!$H$6:$H$353, MATCH($C334, Maatregelen!$C$6:$C$353), 0),"LINK"), "")</f>
        <v/>
      </c>
      <c r="J334" s="8"/>
      <c r="K334" s="3"/>
    </row>
    <row r="335" spans="1:11" x14ac:dyDescent="0.3">
      <c r="A335" s="3"/>
      <c r="B335" s="9"/>
      <c r="C335" s="13">
        <f>Maatregelen!$C319</f>
        <v>314</v>
      </c>
      <c r="D335" s="15" cm="1">
        <f t="array" ref="D335">INDEX(Maatregelen!$D$6:$D$353, MATCH($C335, Maatregelen!$C$6:$C$353), 0)</f>
        <v>0</v>
      </c>
      <c r="E335" s="15" cm="1">
        <f t="array" ref="E335">INDEX(Maatregelen!$E$6:$E$353, MATCH($C335, Maatregelen!$C$6:$C$353), 0)</f>
        <v>0</v>
      </c>
      <c r="F335" s="15" cm="1">
        <f t="array" ref="F335">INDEX(Maatregelen!$F$6:$F$353, MATCH($C335, Maatregelen!$C$6:$C$353), 0)</f>
        <v>0</v>
      </c>
      <c r="G335" s="15" cm="1">
        <f t="array" ref="G335">INDEX(Maatregelen!$G$6:$G$353, MATCH($C335, Maatregelen!$C$6:$C$353), 0)</f>
        <v>0</v>
      </c>
      <c r="H335" s="13" cm="1">
        <f t="array" ref="H335">INDEX(Maatregelen!$H$6:$H$353, MATCH($C335, Maatregelen!$C$6:$C$353), 0)</f>
        <v>0</v>
      </c>
      <c r="I335" s="43" t="str" cm="1">
        <f t="array" ref="I335">IF(Tabel1[[#This Row],[Hulpkolom link]]&lt;&gt;0, HYPERLINK(INDEX(Maatregelen!$H$6:$H$353, MATCH($C335, Maatregelen!$C$6:$C$353), 0),"LINK"), "")</f>
        <v/>
      </c>
      <c r="J335" s="8"/>
      <c r="K335" s="3"/>
    </row>
    <row r="336" spans="1:11" x14ac:dyDescent="0.3">
      <c r="A336" s="3"/>
      <c r="B336" s="9"/>
      <c r="C336" s="13">
        <f>Maatregelen!$C320</f>
        <v>315</v>
      </c>
      <c r="D336" s="15" cm="1">
        <f t="array" ref="D336">INDEX(Maatregelen!$D$6:$D$353, MATCH($C336, Maatregelen!$C$6:$C$353), 0)</f>
        <v>0</v>
      </c>
      <c r="E336" s="15" cm="1">
        <f t="array" ref="E336">INDEX(Maatregelen!$E$6:$E$353, MATCH($C336, Maatregelen!$C$6:$C$353), 0)</f>
        <v>0</v>
      </c>
      <c r="F336" s="15" cm="1">
        <f t="array" ref="F336">INDEX(Maatregelen!$F$6:$F$353, MATCH($C336, Maatregelen!$C$6:$C$353), 0)</f>
        <v>0</v>
      </c>
      <c r="G336" s="15" cm="1">
        <f t="array" ref="G336">INDEX(Maatregelen!$G$6:$G$353, MATCH($C336, Maatregelen!$C$6:$C$353), 0)</f>
        <v>0</v>
      </c>
      <c r="H336" s="13" cm="1">
        <f t="array" ref="H336">INDEX(Maatregelen!$H$6:$H$353, MATCH($C336, Maatregelen!$C$6:$C$353), 0)</f>
        <v>0</v>
      </c>
      <c r="I336" s="43" t="str" cm="1">
        <f t="array" ref="I336">IF(Tabel1[[#This Row],[Hulpkolom link]]&lt;&gt;0, HYPERLINK(INDEX(Maatregelen!$H$6:$H$353, MATCH($C336, Maatregelen!$C$6:$C$353), 0),"LINK"), "")</f>
        <v/>
      </c>
      <c r="J336" s="8"/>
      <c r="K336" s="3"/>
    </row>
    <row r="337" spans="1:11" x14ac:dyDescent="0.3">
      <c r="A337" s="3"/>
      <c r="B337" s="9"/>
      <c r="C337" s="13">
        <f>Maatregelen!$C321</f>
        <v>316</v>
      </c>
      <c r="D337" s="15" cm="1">
        <f t="array" ref="D337">INDEX(Maatregelen!$D$6:$D$353, MATCH($C337, Maatregelen!$C$6:$C$353), 0)</f>
        <v>0</v>
      </c>
      <c r="E337" s="15" cm="1">
        <f t="array" ref="E337">INDEX(Maatregelen!$E$6:$E$353, MATCH($C337, Maatregelen!$C$6:$C$353), 0)</f>
        <v>0</v>
      </c>
      <c r="F337" s="15" cm="1">
        <f t="array" ref="F337">INDEX(Maatregelen!$F$6:$F$353, MATCH($C337, Maatregelen!$C$6:$C$353), 0)</f>
        <v>0</v>
      </c>
      <c r="G337" s="15" cm="1">
        <f t="array" ref="G337">INDEX(Maatregelen!$G$6:$G$353, MATCH($C337, Maatregelen!$C$6:$C$353), 0)</f>
        <v>0</v>
      </c>
      <c r="H337" s="13" cm="1">
        <f t="array" ref="H337">INDEX(Maatregelen!$H$6:$H$353, MATCH($C337, Maatregelen!$C$6:$C$353), 0)</f>
        <v>0</v>
      </c>
      <c r="I337" s="43" t="str" cm="1">
        <f t="array" ref="I337">IF(Tabel1[[#This Row],[Hulpkolom link]]&lt;&gt;0, HYPERLINK(INDEX(Maatregelen!$H$6:$H$353, MATCH($C337, Maatregelen!$C$6:$C$353), 0),"LINK"), "")</f>
        <v/>
      </c>
      <c r="J337" s="8"/>
      <c r="K337" s="3"/>
    </row>
    <row r="338" spans="1:11" x14ac:dyDescent="0.3">
      <c r="A338" s="3"/>
      <c r="B338" s="9"/>
      <c r="C338" s="13">
        <f>Maatregelen!$C322</f>
        <v>317</v>
      </c>
      <c r="D338" s="15" cm="1">
        <f t="array" ref="D338">INDEX(Maatregelen!$D$6:$D$353, MATCH($C338, Maatregelen!$C$6:$C$353), 0)</f>
        <v>0</v>
      </c>
      <c r="E338" s="15" cm="1">
        <f t="array" ref="E338">INDEX(Maatregelen!$E$6:$E$353, MATCH($C338, Maatregelen!$C$6:$C$353), 0)</f>
        <v>0</v>
      </c>
      <c r="F338" s="15" cm="1">
        <f t="array" ref="F338">INDEX(Maatregelen!$F$6:$F$353, MATCH($C338, Maatregelen!$C$6:$C$353), 0)</f>
        <v>0</v>
      </c>
      <c r="G338" s="15" cm="1">
        <f t="array" ref="G338">INDEX(Maatregelen!$G$6:$G$353, MATCH($C338, Maatregelen!$C$6:$C$353), 0)</f>
        <v>0</v>
      </c>
      <c r="H338" s="13" cm="1">
        <f t="array" ref="H338">INDEX(Maatregelen!$H$6:$H$353, MATCH($C338, Maatregelen!$C$6:$C$353), 0)</f>
        <v>0</v>
      </c>
      <c r="I338" s="43" t="str" cm="1">
        <f t="array" ref="I338">IF(Tabel1[[#This Row],[Hulpkolom link]]&lt;&gt;0, HYPERLINK(INDEX(Maatregelen!$H$6:$H$353, MATCH($C338, Maatregelen!$C$6:$C$353), 0),"LINK"), "")</f>
        <v/>
      </c>
      <c r="J338" s="8"/>
      <c r="K338" s="3"/>
    </row>
    <row r="339" spans="1:11" x14ac:dyDescent="0.3">
      <c r="A339" s="3"/>
      <c r="B339" s="9"/>
      <c r="C339" s="13">
        <f>Maatregelen!$C323</f>
        <v>318</v>
      </c>
      <c r="D339" s="15" cm="1">
        <f t="array" ref="D339">INDEX(Maatregelen!$D$6:$D$353, MATCH($C339, Maatregelen!$C$6:$C$353), 0)</f>
        <v>0</v>
      </c>
      <c r="E339" s="15" cm="1">
        <f t="array" ref="E339">INDEX(Maatregelen!$E$6:$E$353, MATCH($C339, Maatregelen!$C$6:$C$353), 0)</f>
        <v>0</v>
      </c>
      <c r="F339" s="15" cm="1">
        <f t="array" ref="F339">INDEX(Maatregelen!$F$6:$F$353, MATCH($C339, Maatregelen!$C$6:$C$353), 0)</f>
        <v>0</v>
      </c>
      <c r="G339" s="15" cm="1">
        <f t="array" ref="G339">INDEX(Maatregelen!$G$6:$G$353, MATCH($C339, Maatregelen!$C$6:$C$353), 0)</f>
        <v>0</v>
      </c>
      <c r="H339" s="13" cm="1">
        <f t="array" ref="H339">INDEX(Maatregelen!$H$6:$H$353, MATCH($C339, Maatregelen!$C$6:$C$353), 0)</f>
        <v>0</v>
      </c>
      <c r="I339" s="43" t="str" cm="1">
        <f t="array" ref="I339">IF(Tabel1[[#This Row],[Hulpkolom link]]&lt;&gt;0, HYPERLINK(INDEX(Maatregelen!$H$6:$H$353, MATCH($C339, Maatregelen!$C$6:$C$353), 0),"LINK"), "")</f>
        <v/>
      </c>
      <c r="J339" s="8"/>
      <c r="K339" s="3"/>
    </row>
    <row r="340" spans="1:11" x14ac:dyDescent="0.3">
      <c r="A340" s="3"/>
      <c r="B340" s="9"/>
      <c r="C340" s="13">
        <f>Maatregelen!$C324</f>
        <v>319</v>
      </c>
      <c r="D340" s="15" cm="1">
        <f t="array" ref="D340">INDEX(Maatregelen!$D$6:$D$353, MATCH($C340, Maatregelen!$C$6:$C$353), 0)</f>
        <v>0</v>
      </c>
      <c r="E340" s="15" cm="1">
        <f t="array" ref="E340">INDEX(Maatregelen!$E$6:$E$353, MATCH($C340, Maatregelen!$C$6:$C$353), 0)</f>
        <v>0</v>
      </c>
      <c r="F340" s="15" cm="1">
        <f t="array" ref="F340">INDEX(Maatregelen!$F$6:$F$353, MATCH($C340, Maatregelen!$C$6:$C$353), 0)</f>
        <v>0</v>
      </c>
      <c r="G340" s="15" cm="1">
        <f t="array" ref="G340">INDEX(Maatregelen!$G$6:$G$353, MATCH($C340, Maatregelen!$C$6:$C$353), 0)</f>
        <v>0</v>
      </c>
      <c r="H340" s="13" cm="1">
        <f t="array" ref="H340">INDEX(Maatregelen!$H$6:$H$353, MATCH($C340, Maatregelen!$C$6:$C$353), 0)</f>
        <v>0</v>
      </c>
      <c r="I340" s="43" t="str" cm="1">
        <f t="array" ref="I340">IF(Tabel1[[#This Row],[Hulpkolom link]]&lt;&gt;0, HYPERLINK(INDEX(Maatregelen!$H$6:$H$353, MATCH($C340, Maatregelen!$C$6:$C$353), 0),"LINK"), "")</f>
        <v/>
      </c>
      <c r="J340" s="8"/>
      <c r="K340" s="3"/>
    </row>
    <row r="341" spans="1:11" x14ac:dyDescent="0.3">
      <c r="A341" s="3"/>
      <c r="B341" s="9"/>
      <c r="C341" s="13">
        <f>Maatregelen!$C325</f>
        <v>320</v>
      </c>
      <c r="D341" s="15" cm="1">
        <f t="array" ref="D341">INDEX(Maatregelen!$D$6:$D$353, MATCH($C341, Maatregelen!$C$6:$C$353), 0)</f>
        <v>0</v>
      </c>
      <c r="E341" s="15" cm="1">
        <f t="array" ref="E341">INDEX(Maatregelen!$E$6:$E$353, MATCH($C341, Maatregelen!$C$6:$C$353), 0)</f>
        <v>0</v>
      </c>
      <c r="F341" s="15" cm="1">
        <f t="array" ref="F341">INDEX(Maatregelen!$F$6:$F$353, MATCH($C341, Maatregelen!$C$6:$C$353), 0)</f>
        <v>0</v>
      </c>
      <c r="G341" s="15" cm="1">
        <f t="array" ref="G341">INDEX(Maatregelen!$G$6:$G$353, MATCH($C341, Maatregelen!$C$6:$C$353), 0)</f>
        <v>0</v>
      </c>
      <c r="H341" s="13" cm="1">
        <f t="array" ref="H341">INDEX(Maatregelen!$H$6:$H$353, MATCH($C341, Maatregelen!$C$6:$C$353), 0)</f>
        <v>0</v>
      </c>
      <c r="I341" s="43" t="str" cm="1">
        <f t="array" ref="I341">IF(Tabel1[[#This Row],[Hulpkolom link]]&lt;&gt;0, HYPERLINK(INDEX(Maatregelen!$H$6:$H$353, MATCH($C341, Maatregelen!$C$6:$C$353), 0),"LINK"), "")</f>
        <v/>
      </c>
      <c r="J341" s="8"/>
      <c r="K341" s="3"/>
    </row>
    <row r="342" spans="1:11" x14ac:dyDescent="0.3">
      <c r="A342" s="3"/>
      <c r="B342" s="9"/>
      <c r="C342" s="13">
        <f>Maatregelen!$C326</f>
        <v>321</v>
      </c>
      <c r="D342" s="15" cm="1">
        <f t="array" ref="D342">INDEX(Maatregelen!$D$6:$D$353, MATCH($C342, Maatregelen!$C$6:$C$353), 0)</f>
        <v>0</v>
      </c>
      <c r="E342" s="15" cm="1">
        <f t="array" ref="E342">INDEX(Maatregelen!$E$6:$E$353, MATCH($C342, Maatregelen!$C$6:$C$353), 0)</f>
        <v>0</v>
      </c>
      <c r="F342" s="15" cm="1">
        <f t="array" ref="F342">INDEX(Maatregelen!$F$6:$F$353, MATCH($C342, Maatregelen!$C$6:$C$353), 0)</f>
        <v>0</v>
      </c>
      <c r="G342" s="15" cm="1">
        <f t="array" ref="G342">INDEX(Maatregelen!$G$6:$G$353, MATCH($C342, Maatregelen!$C$6:$C$353), 0)</f>
        <v>0</v>
      </c>
      <c r="H342" s="13" cm="1">
        <f t="array" ref="H342">INDEX(Maatregelen!$H$6:$H$353, MATCH($C342, Maatregelen!$C$6:$C$353), 0)</f>
        <v>0</v>
      </c>
      <c r="I342" s="43" t="str" cm="1">
        <f t="array" ref="I342">IF(Tabel1[[#This Row],[Hulpkolom link]]&lt;&gt;0, HYPERLINK(INDEX(Maatregelen!$H$6:$H$353, MATCH($C342, Maatregelen!$C$6:$C$353), 0),"LINK"), "")</f>
        <v/>
      </c>
      <c r="J342" s="8"/>
      <c r="K342" s="3"/>
    </row>
    <row r="343" spans="1:11" x14ac:dyDescent="0.3">
      <c r="A343" s="3"/>
      <c r="B343" s="9"/>
      <c r="C343" s="13">
        <f>Maatregelen!$C327</f>
        <v>322</v>
      </c>
      <c r="D343" s="15" cm="1">
        <f t="array" ref="D343">INDEX(Maatregelen!$D$6:$D$353, MATCH($C343, Maatregelen!$C$6:$C$353), 0)</f>
        <v>0</v>
      </c>
      <c r="E343" s="15" cm="1">
        <f t="array" ref="E343">INDEX(Maatregelen!$E$6:$E$353, MATCH($C343, Maatregelen!$C$6:$C$353), 0)</f>
        <v>0</v>
      </c>
      <c r="F343" s="15" cm="1">
        <f t="array" ref="F343">INDEX(Maatregelen!$F$6:$F$353, MATCH($C343, Maatregelen!$C$6:$C$353), 0)</f>
        <v>0</v>
      </c>
      <c r="G343" s="15" cm="1">
        <f t="array" ref="G343">INDEX(Maatregelen!$G$6:$G$353, MATCH($C343, Maatregelen!$C$6:$C$353), 0)</f>
        <v>0</v>
      </c>
      <c r="H343" s="13" cm="1">
        <f t="array" ref="H343">INDEX(Maatregelen!$H$6:$H$353, MATCH($C343, Maatregelen!$C$6:$C$353), 0)</f>
        <v>0</v>
      </c>
      <c r="I343" s="43" t="str" cm="1">
        <f t="array" ref="I343">IF(Tabel1[[#This Row],[Hulpkolom link]]&lt;&gt;0, HYPERLINK(INDEX(Maatregelen!$H$6:$H$353, MATCH($C343, Maatregelen!$C$6:$C$353), 0),"LINK"), "")</f>
        <v/>
      </c>
      <c r="J343" s="8"/>
      <c r="K343" s="3"/>
    </row>
    <row r="344" spans="1:11" x14ac:dyDescent="0.3">
      <c r="A344" s="3"/>
      <c r="B344" s="9"/>
      <c r="C344" s="13">
        <f>Maatregelen!$C328</f>
        <v>323</v>
      </c>
      <c r="D344" s="15" cm="1">
        <f t="array" ref="D344">INDEX(Maatregelen!$D$6:$D$353, MATCH($C344, Maatregelen!$C$6:$C$353), 0)</f>
        <v>0</v>
      </c>
      <c r="E344" s="15" cm="1">
        <f t="array" ref="E344">INDEX(Maatregelen!$E$6:$E$353, MATCH($C344, Maatregelen!$C$6:$C$353), 0)</f>
        <v>0</v>
      </c>
      <c r="F344" s="15" cm="1">
        <f t="array" ref="F344">INDEX(Maatregelen!$F$6:$F$353, MATCH($C344, Maatregelen!$C$6:$C$353), 0)</f>
        <v>0</v>
      </c>
      <c r="G344" s="15" cm="1">
        <f t="array" ref="G344">INDEX(Maatregelen!$G$6:$G$353, MATCH($C344, Maatregelen!$C$6:$C$353), 0)</f>
        <v>0</v>
      </c>
      <c r="H344" s="13" cm="1">
        <f t="array" ref="H344">INDEX(Maatregelen!$H$6:$H$353, MATCH($C344, Maatregelen!$C$6:$C$353), 0)</f>
        <v>0</v>
      </c>
      <c r="I344" s="43" t="str" cm="1">
        <f t="array" ref="I344">IF(Tabel1[[#This Row],[Hulpkolom link]]&lt;&gt;0, HYPERLINK(INDEX(Maatregelen!$H$6:$H$353, MATCH($C344, Maatregelen!$C$6:$C$353), 0),"LINK"), "")</f>
        <v/>
      </c>
      <c r="J344" s="8"/>
      <c r="K344" s="3"/>
    </row>
    <row r="345" spans="1:11" x14ac:dyDescent="0.3">
      <c r="A345" s="3"/>
      <c r="B345" s="9"/>
      <c r="C345" s="13">
        <f>Maatregelen!$C329</f>
        <v>324</v>
      </c>
      <c r="D345" s="15" cm="1">
        <f t="array" ref="D345">INDEX(Maatregelen!$D$6:$D$353, MATCH($C345, Maatregelen!$C$6:$C$353), 0)</f>
        <v>0</v>
      </c>
      <c r="E345" s="15" cm="1">
        <f t="array" ref="E345">INDEX(Maatregelen!$E$6:$E$353, MATCH($C345, Maatregelen!$C$6:$C$353), 0)</f>
        <v>0</v>
      </c>
      <c r="F345" s="15" cm="1">
        <f t="array" ref="F345">INDEX(Maatregelen!$F$6:$F$353, MATCH($C345, Maatregelen!$C$6:$C$353), 0)</f>
        <v>0</v>
      </c>
      <c r="G345" s="15" cm="1">
        <f t="array" ref="G345">INDEX(Maatregelen!$G$6:$G$353, MATCH($C345, Maatregelen!$C$6:$C$353), 0)</f>
        <v>0</v>
      </c>
      <c r="H345" s="13" cm="1">
        <f t="array" ref="H345">INDEX(Maatregelen!$H$6:$H$353, MATCH($C345, Maatregelen!$C$6:$C$353), 0)</f>
        <v>0</v>
      </c>
      <c r="I345" s="43" t="str" cm="1">
        <f t="array" ref="I345">IF(Tabel1[[#This Row],[Hulpkolom link]]&lt;&gt;0, HYPERLINK(INDEX(Maatregelen!$H$6:$H$353, MATCH($C345, Maatregelen!$C$6:$C$353), 0),"LINK"), "")</f>
        <v/>
      </c>
      <c r="J345" s="8"/>
      <c r="K345" s="3"/>
    </row>
    <row r="346" spans="1:11" x14ac:dyDescent="0.3">
      <c r="A346" s="3"/>
      <c r="B346" s="9"/>
      <c r="C346" s="13">
        <f>Maatregelen!$C330</f>
        <v>325</v>
      </c>
      <c r="D346" s="15" cm="1">
        <f t="array" ref="D346">INDEX(Maatregelen!$D$6:$D$353, MATCH($C346, Maatregelen!$C$6:$C$353), 0)</f>
        <v>0</v>
      </c>
      <c r="E346" s="15" cm="1">
        <f t="array" ref="E346">INDEX(Maatregelen!$E$6:$E$353, MATCH($C346, Maatregelen!$C$6:$C$353), 0)</f>
        <v>0</v>
      </c>
      <c r="F346" s="15" cm="1">
        <f t="array" ref="F346">INDEX(Maatregelen!$F$6:$F$353, MATCH($C346, Maatregelen!$C$6:$C$353), 0)</f>
        <v>0</v>
      </c>
      <c r="G346" s="15" cm="1">
        <f t="array" ref="G346">INDEX(Maatregelen!$G$6:$G$353, MATCH($C346, Maatregelen!$C$6:$C$353), 0)</f>
        <v>0</v>
      </c>
      <c r="H346" s="13" cm="1">
        <f t="array" ref="H346">INDEX(Maatregelen!$H$6:$H$353, MATCH($C346, Maatregelen!$C$6:$C$353), 0)</f>
        <v>0</v>
      </c>
      <c r="I346" s="43" t="str" cm="1">
        <f t="array" ref="I346">IF(Tabel1[[#This Row],[Hulpkolom link]]&lt;&gt;0, HYPERLINK(INDEX(Maatregelen!$H$6:$H$353, MATCH($C346, Maatregelen!$C$6:$C$353), 0),"LINK"), "")</f>
        <v/>
      </c>
      <c r="J346" s="8"/>
      <c r="K346" s="3"/>
    </row>
    <row r="347" spans="1:11" x14ac:dyDescent="0.3">
      <c r="A347" s="3"/>
      <c r="B347" s="9"/>
      <c r="C347" s="13">
        <f>Maatregelen!$C331</f>
        <v>326</v>
      </c>
      <c r="D347" s="15" cm="1">
        <f t="array" ref="D347">INDEX(Maatregelen!$D$6:$D$353, MATCH($C347, Maatregelen!$C$6:$C$353), 0)</f>
        <v>0</v>
      </c>
      <c r="E347" s="15" cm="1">
        <f t="array" ref="E347">INDEX(Maatregelen!$E$6:$E$353, MATCH($C347, Maatregelen!$C$6:$C$353), 0)</f>
        <v>0</v>
      </c>
      <c r="F347" s="15" cm="1">
        <f t="array" ref="F347">INDEX(Maatregelen!$F$6:$F$353, MATCH($C347, Maatregelen!$C$6:$C$353), 0)</f>
        <v>0</v>
      </c>
      <c r="G347" s="15" cm="1">
        <f t="array" ref="G347">INDEX(Maatregelen!$G$6:$G$353, MATCH($C347, Maatregelen!$C$6:$C$353), 0)</f>
        <v>0</v>
      </c>
      <c r="H347" s="13" cm="1">
        <f t="array" ref="H347">INDEX(Maatregelen!$H$6:$H$353, MATCH($C347, Maatregelen!$C$6:$C$353), 0)</f>
        <v>0</v>
      </c>
      <c r="I347" s="43" t="str" cm="1">
        <f t="array" ref="I347">IF(Tabel1[[#This Row],[Hulpkolom link]]&lt;&gt;0, HYPERLINK(INDEX(Maatregelen!$H$6:$H$353, MATCH($C347, Maatregelen!$C$6:$C$353), 0),"LINK"), "")</f>
        <v/>
      </c>
      <c r="J347" s="8"/>
      <c r="K347" s="3"/>
    </row>
    <row r="348" spans="1:11" x14ac:dyDescent="0.3">
      <c r="A348" s="3"/>
      <c r="B348" s="9"/>
      <c r="C348" s="13">
        <f>Maatregelen!$C332</f>
        <v>327</v>
      </c>
      <c r="D348" s="15" cm="1">
        <f t="array" ref="D348">INDEX(Maatregelen!$D$6:$D$353, MATCH($C348, Maatregelen!$C$6:$C$353), 0)</f>
        <v>0</v>
      </c>
      <c r="E348" s="15" cm="1">
        <f t="array" ref="E348">INDEX(Maatregelen!$E$6:$E$353, MATCH($C348, Maatregelen!$C$6:$C$353), 0)</f>
        <v>0</v>
      </c>
      <c r="F348" s="15" cm="1">
        <f t="array" ref="F348">INDEX(Maatregelen!$F$6:$F$353, MATCH($C348, Maatregelen!$C$6:$C$353), 0)</f>
        <v>0</v>
      </c>
      <c r="G348" s="15" cm="1">
        <f t="array" ref="G348">INDEX(Maatregelen!$G$6:$G$353, MATCH($C348, Maatregelen!$C$6:$C$353), 0)</f>
        <v>0</v>
      </c>
      <c r="H348" s="13" cm="1">
        <f t="array" ref="H348">INDEX(Maatregelen!$H$6:$H$353, MATCH($C348, Maatregelen!$C$6:$C$353), 0)</f>
        <v>0</v>
      </c>
      <c r="I348" s="43" t="str" cm="1">
        <f t="array" ref="I348">IF(Tabel1[[#This Row],[Hulpkolom link]]&lt;&gt;0, HYPERLINK(INDEX(Maatregelen!$H$6:$H$353, MATCH($C348, Maatregelen!$C$6:$C$353), 0),"LINK"), "")</f>
        <v/>
      </c>
      <c r="J348" s="8"/>
      <c r="K348" s="3"/>
    </row>
    <row r="349" spans="1:11" x14ac:dyDescent="0.3">
      <c r="A349" s="3"/>
      <c r="B349" s="9"/>
      <c r="C349" s="13">
        <f>Maatregelen!$C333</f>
        <v>328</v>
      </c>
      <c r="D349" s="15" cm="1">
        <f t="array" ref="D349">INDEX(Maatregelen!$D$6:$D$353, MATCH($C349, Maatregelen!$C$6:$C$353), 0)</f>
        <v>0</v>
      </c>
      <c r="E349" s="15" cm="1">
        <f t="array" ref="E349">INDEX(Maatregelen!$E$6:$E$353, MATCH($C349, Maatregelen!$C$6:$C$353), 0)</f>
        <v>0</v>
      </c>
      <c r="F349" s="15" cm="1">
        <f t="array" ref="F349">INDEX(Maatregelen!$F$6:$F$353, MATCH($C349, Maatregelen!$C$6:$C$353), 0)</f>
        <v>0</v>
      </c>
      <c r="G349" s="15" cm="1">
        <f t="array" ref="G349">INDEX(Maatregelen!$G$6:$G$353, MATCH($C349, Maatregelen!$C$6:$C$353), 0)</f>
        <v>0</v>
      </c>
      <c r="H349" s="13" cm="1">
        <f t="array" ref="H349">INDEX(Maatregelen!$H$6:$H$353, MATCH($C349, Maatregelen!$C$6:$C$353), 0)</f>
        <v>0</v>
      </c>
      <c r="I349" s="43" t="str" cm="1">
        <f t="array" ref="I349">IF(Tabel1[[#This Row],[Hulpkolom link]]&lt;&gt;0, HYPERLINK(INDEX(Maatregelen!$H$6:$H$353, MATCH($C349, Maatregelen!$C$6:$C$353), 0),"LINK"), "")</f>
        <v/>
      </c>
      <c r="J349" s="8"/>
      <c r="K349" s="3"/>
    </row>
    <row r="350" spans="1:11" x14ac:dyDescent="0.3">
      <c r="A350" s="3"/>
      <c r="B350" s="9"/>
      <c r="C350" s="13">
        <f>Maatregelen!$C334</f>
        <v>329</v>
      </c>
      <c r="D350" s="15" cm="1">
        <f t="array" ref="D350">INDEX(Maatregelen!$D$6:$D$353, MATCH($C350, Maatregelen!$C$6:$C$353), 0)</f>
        <v>0</v>
      </c>
      <c r="E350" s="15" cm="1">
        <f t="array" ref="E350">INDEX(Maatregelen!$E$6:$E$353, MATCH($C350, Maatregelen!$C$6:$C$353), 0)</f>
        <v>0</v>
      </c>
      <c r="F350" s="15" cm="1">
        <f t="array" ref="F350">INDEX(Maatregelen!$F$6:$F$353, MATCH($C350, Maatregelen!$C$6:$C$353), 0)</f>
        <v>0</v>
      </c>
      <c r="G350" s="15" cm="1">
        <f t="array" ref="G350">INDEX(Maatregelen!$G$6:$G$353, MATCH($C350, Maatregelen!$C$6:$C$353), 0)</f>
        <v>0</v>
      </c>
      <c r="H350" s="13" cm="1">
        <f t="array" ref="H350">INDEX(Maatregelen!$H$6:$H$353, MATCH($C350, Maatregelen!$C$6:$C$353), 0)</f>
        <v>0</v>
      </c>
      <c r="I350" s="43" t="str" cm="1">
        <f t="array" ref="I350">IF(Tabel1[[#This Row],[Hulpkolom link]]&lt;&gt;0, HYPERLINK(INDEX(Maatregelen!$H$6:$H$353, MATCH($C350, Maatregelen!$C$6:$C$353), 0),"LINK"), "")</f>
        <v/>
      </c>
      <c r="J350" s="8"/>
      <c r="K350" s="3"/>
    </row>
    <row r="351" spans="1:11" x14ac:dyDescent="0.3">
      <c r="A351" s="3"/>
      <c r="B351" s="9"/>
      <c r="C351" s="13">
        <f>Maatregelen!$C335</f>
        <v>330</v>
      </c>
      <c r="D351" s="15" cm="1">
        <f t="array" ref="D351">INDEX(Maatregelen!$D$6:$D$353, MATCH($C351, Maatregelen!$C$6:$C$353), 0)</f>
        <v>0</v>
      </c>
      <c r="E351" s="15" cm="1">
        <f t="array" ref="E351">INDEX(Maatregelen!$E$6:$E$353, MATCH($C351, Maatregelen!$C$6:$C$353), 0)</f>
        <v>0</v>
      </c>
      <c r="F351" s="15" cm="1">
        <f t="array" ref="F351">INDEX(Maatregelen!$F$6:$F$353, MATCH($C351, Maatregelen!$C$6:$C$353), 0)</f>
        <v>0</v>
      </c>
      <c r="G351" s="15" cm="1">
        <f t="array" ref="G351">INDEX(Maatregelen!$G$6:$G$353, MATCH($C351, Maatregelen!$C$6:$C$353), 0)</f>
        <v>0</v>
      </c>
      <c r="H351" s="13" cm="1">
        <f t="array" ref="H351">INDEX(Maatregelen!$H$6:$H$353, MATCH($C351, Maatregelen!$C$6:$C$353), 0)</f>
        <v>0</v>
      </c>
      <c r="I351" s="43" t="str" cm="1">
        <f t="array" ref="I351">IF(Tabel1[[#This Row],[Hulpkolom link]]&lt;&gt;0, HYPERLINK(INDEX(Maatregelen!$H$6:$H$353, MATCH($C351, Maatregelen!$C$6:$C$353), 0),"LINK"), "")</f>
        <v/>
      </c>
      <c r="J351" s="8"/>
      <c r="K351" s="3"/>
    </row>
    <row r="352" spans="1:11" x14ac:dyDescent="0.3">
      <c r="A352" s="3"/>
      <c r="B352" s="9"/>
      <c r="C352" s="13">
        <f>Maatregelen!$C336</f>
        <v>331</v>
      </c>
      <c r="D352" s="15" cm="1">
        <f t="array" ref="D352">INDEX(Maatregelen!$D$6:$D$353, MATCH($C352, Maatregelen!$C$6:$C$353), 0)</f>
        <v>0</v>
      </c>
      <c r="E352" s="15" cm="1">
        <f t="array" ref="E352">INDEX(Maatregelen!$E$6:$E$353, MATCH($C352, Maatregelen!$C$6:$C$353), 0)</f>
        <v>0</v>
      </c>
      <c r="F352" s="15" cm="1">
        <f t="array" ref="F352">INDEX(Maatregelen!$F$6:$F$353, MATCH($C352, Maatregelen!$C$6:$C$353), 0)</f>
        <v>0</v>
      </c>
      <c r="G352" s="15" cm="1">
        <f t="array" ref="G352">INDEX(Maatregelen!$G$6:$G$353, MATCH($C352, Maatregelen!$C$6:$C$353), 0)</f>
        <v>0</v>
      </c>
      <c r="H352" s="13" cm="1">
        <f t="array" ref="H352">INDEX(Maatregelen!$H$6:$H$353, MATCH($C352, Maatregelen!$C$6:$C$353), 0)</f>
        <v>0</v>
      </c>
      <c r="I352" s="43" t="str" cm="1">
        <f t="array" ref="I352">IF(Tabel1[[#This Row],[Hulpkolom link]]&lt;&gt;0, HYPERLINK(INDEX(Maatregelen!$H$6:$H$353, MATCH($C352, Maatregelen!$C$6:$C$353), 0),"LINK"), "")</f>
        <v/>
      </c>
      <c r="J352" s="8"/>
      <c r="K352" s="3"/>
    </row>
    <row r="353" spans="1:11" x14ac:dyDescent="0.3">
      <c r="A353" s="3"/>
      <c r="B353" s="9"/>
      <c r="C353" s="13">
        <f>Maatregelen!$C337</f>
        <v>332</v>
      </c>
      <c r="D353" s="15" cm="1">
        <f t="array" ref="D353">INDEX(Maatregelen!$D$6:$D$353, MATCH($C353, Maatregelen!$C$6:$C$353), 0)</f>
        <v>0</v>
      </c>
      <c r="E353" s="15" cm="1">
        <f t="array" ref="E353">INDEX(Maatregelen!$E$6:$E$353, MATCH($C353, Maatregelen!$C$6:$C$353), 0)</f>
        <v>0</v>
      </c>
      <c r="F353" s="15" cm="1">
        <f t="array" ref="F353">INDEX(Maatregelen!$F$6:$F$353, MATCH($C353, Maatregelen!$C$6:$C$353), 0)</f>
        <v>0</v>
      </c>
      <c r="G353" s="15" cm="1">
        <f t="array" ref="G353">INDEX(Maatregelen!$G$6:$G$353, MATCH($C353, Maatregelen!$C$6:$C$353), 0)</f>
        <v>0</v>
      </c>
      <c r="H353" s="13" cm="1">
        <f t="array" ref="H353">INDEX(Maatregelen!$H$6:$H$353, MATCH($C353, Maatregelen!$C$6:$C$353), 0)</f>
        <v>0</v>
      </c>
      <c r="I353" s="43" t="str" cm="1">
        <f t="array" ref="I353">IF(Tabel1[[#This Row],[Hulpkolom link]]&lt;&gt;0, HYPERLINK(INDEX(Maatregelen!$H$6:$H$353, MATCH($C353, Maatregelen!$C$6:$C$353), 0),"LINK"), "")</f>
        <v/>
      </c>
      <c r="J353" s="8"/>
      <c r="K353" s="3"/>
    </row>
    <row r="354" spans="1:11" x14ac:dyDescent="0.3">
      <c r="A354" s="3"/>
      <c r="B354" s="9"/>
      <c r="C354" s="13">
        <f>Maatregelen!$C338</f>
        <v>333</v>
      </c>
      <c r="D354" s="15" cm="1">
        <f t="array" ref="D354">INDEX(Maatregelen!$D$6:$D$353, MATCH($C354, Maatregelen!$C$6:$C$353), 0)</f>
        <v>0</v>
      </c>
      <c r="E354" s="15" cm="1">
        <f t="array" ref="E354">INDEX(Maatregelen!$E$6:$E$353, MATCH($C354, Maatregelen!$C$6:$C$353), 0)</f>
        <v>0</v>
      </c>
      <c r="F354" s="15" cm="1">
        <f t="array" ref="F354">INDEX(Maatregelen!$F$6:$F$353, MATCH($C354, Maatregelen!$C$6:$C$353), 0)</f>
        <v>0</v>
      </c>
      <c r="G354" s="15" cm="1">
        <f t="array" ref="G354">INDEX(Maatregelen!$G$6:$G$353, MATCH($C354, Maatregelen!$C$6:$C$353), 0)</f>
        <v>0</v>
      </c>
      <c r="H354" s="13" cm="1">
        <f t="array" ref="H354">INDEX(Maatregelen!$H$6:$H$353, MATCH($C354, Maatregelen!$C$6:$C$353), 0)</f>
        <v>0</v>
      </c>
      <c r="I354" s="43" t="str" cm="1">
        <f t="array" ref="I354">IF(Tabel1[[#This Row],[Hulpkolom link]]&lt;&gt;0, HYPERLINK(INDEX(Maatregelen!$H$6:$H$353, MATCH($C354, Maatregelen!$C$6:$C$353), 0),"LINK"), "")</f>
        <v/>
      </c>
      <c r="J354" s="8"/>
      <c r="K354" s="3"/>
    </row>
    <row r="355" spans="1:11" x14ac:dyDescent="0.3">
      <c r="A355" s="3"/>
      <c r="B355" s="9"/>
      <c r="C355" s="13">
        <f>Maatregelen!$C339</f>
        <v>334</v>
      </c>
      <c r="D355" s="15" cm="1">
        <f t="array" ref="D355">INDEX(Maatregelen!$D$6:$D$353, MATCH($C355, Maatregelen!$C$6:$C$353), 0)</f>
        <v>0</v>
      </c>
      <c r="E355" s="15" cm="1">
        <f t="array" ref="E355">INDEX(Maatregelen!$E$6:$E$353, MATCH($C355, Maatregelen!$C$6:$C$353), 0)</f>
        <v>0</v>
      </c>
      <c r="F355" s="15" cm="1">
        <f t="array" ref="F355">INDEX(Maatregelen!$F$6:$F$353, MATCH($C355, Maatregelen!$C$6:$C$353), 0)</f>
        <v>0</v>
      </c>
      <c r="G355" s="15" cm="1">
        <f t="array" ref="G355">INDEX(Maatregelen!$G$6:$G$353, MATCH($C355, Maatregelen!$C$6:$C$353), 0)</f>
        <v>0</v>
      </c>
      <c r="H355" s="13" cm="1">
        <f t="array" ref="H355">INDEX(Maatregelen!$H$6:$H$353, MATCH($C355, Maatregelen!$C$6:$C$353), 0)</f>
        <v>0</v>
      </c>
      <c r="I355" s="43" t="str" cm="1">
        <f t="array" ref="I355">IF(Tabel1[[#This Row],[Hulpkolom link]]&lt;&gt;0, HYPERLINK(INDEX(Maatregelen!$H$6:$H$353, MATCH($C355, Maatregelen!$C$6:$C$353), 0),"LINK"), "")</f>
        <v/>
      </c>
      <c r="J355" s="8"/>
      <c r="K355" s="3"/>
    </row>
    <row r="356" spans="1:11" x14ac:dyDescent="0.3">
      <c r="A356" s="3"/>
      <c r="B356" s="9"/>
      <c r="C356" s="13">
        <f>Maatregelen!$C340</f>
        <v>335</v>
      </c>
      <c r="D356" s="15" cm="1">
        <f t="array" ref="D356">INDEX(Maatregelen!$D$6:$D$353, MATCH($C356, Maatregelen!$C$6:$C$353), 0)</f>
        <v>0</v>
      </c>
      <c r="E356" s="15" cm="1">
        <f t="array" ref="E356">INDEX(Maatregelen!$E$6:$E$353, MATCH($C356, Maatregelen!$C$6:$C$353), 0)</f>
        <v>0</v>
      </c>
      <c r="F356" s="15" cm="1">
        <f t="array" ref="F356">INDEX(Maatregelen!$F$6:$F$353, MATCH($C356, Maatregelen!$C$6:$C$353), 0)</f>
        <v>0</v>
      </c>
      <c r="G356" s="15" cm="1">
        <f t="array" ref="G356">INDEX(Maatregelen!$G$6:$G$353, MATCH($C356, Maatregelen!$C$6:$C$353), 0)</f>
        <v>0</v>
      </c>
      <c r="H356" s="13" cm="1">
        <f t="array" ref="H356">INDEX(Maatregelen!$H$6:$H$353, MATCH($C356, Maatregelen!$C$6:$C$353), 0)</f>
        <v>0</v>
      </c>
      <c r="I356" s="43" t="str" cm="1">
        <f t="array" ref="I356">IF(Tabel1[[#This Row],[Hulpkolom link]]&lt;&gt;0, HYPERLINK(INDEX(Maatregelen!$H$6:$H$353, MATCH($C356, Maatregelen!$C$6:$C$353), 0),"LINK"), "")</f>
        <v/>
      </c>
      <c r="J356" s="8"/>
      <c r="K356" s="3"/>
    </row>
    <row r="357" spans="1:11" x14ac:dyDescent="0.3">
      <c r="A357" s="3"/>
      <c r="B357" s="9"/>
      <c r="C357" s="13">
        <f>Maatregelen!$C341</f>
        <v>336</v>
      </c>
      <c r="D357" s="15" cm="1">
        <f t="array" ref="D357">INDEX(Maatregelen!$D$6:$D$353, MATCH($C357, Maatregelen!$C$6:$C$353), 0)</f>
        <v>0</v>
      </c>
      <c r="E357" s="15" cm="1">
        <f t="array" ref="E357">INDEX(Maatregelen!$E$6:$E$353, MATCH($C357, Maatregelen!$C$6:$C$353), 0)</f>
        <v>0</v>
      </c>
      <c r="F357" s="15" cm="1">
        <f t="array" ref="F357">INDEX(Maatregelen!$F$6:$F$353, MATCH($C357, Maatregelen!$C$6:$C$353), 0)</f>
        <v>0</v>
      </c>
      <c r="G357" s="15" cm="1">
        <f t="array" ref="G357">INDEX(Maatregelen!$G$6:$G$353, MATCH($C357, Maatregelen!$C$6:$C$353), 0)</f>
        <v>0</v>
      </c>
      <c r="H357" s="13" cm="1">
        <f t="array" ref="H357">INDEX(Maatregelen!$H$6:$H$353, MATCH($C357, Maatregelen!$C$6:$C$353), 0)</f>
        <v>0</v>
      </c>
      <c r="I357" s="43" t="str" cm="1">
        <f t="array" ref="I357">IF(Tabel1[[#This Row],[Hulpkolom link]]&lt;&gt;0, HYPERLINK(INDEX(Maatregelen!$H$6:$H$353, MATCH($C357, Maatregelen!$C$6:$C$353), 0),"LINK"), "")</f>
        <v/>
      </c>
      <c r="J357" s="8"/>
      <c r="K357" s="3"/>
    </row>
    <row r="358" spans="1:11" x14ac:dyDescent="0.3">
      <c r="A358" s="3"/>
      <c r="B358" s="9"/>
      <c r="C358" s="13">
        <f>Maatregelen!$C342</f>
        <v>337</v>
      </c>
      <c r="D358" s="15" cm="1">
        <f t="array" ref="D358">INDEX(Maatregelen!$D$6:$D$353, MATCH($C358, Maatregelen!$C$6:$C$353), 0)</f>
        <v>0</v>
      </c>
      <c r="E358" s="15" cm="1">
        <f t="array" ref="E358">INDEX(Maatregelen!$E$6:$E$353, MATCH($C358, Maatregelen!$C$6:$C$353), 0)</f>
        <v>0</v>
      </c>
      <c r="F358" s="15" cm="1">
        <f t="array" ref="F358">INDEX(Maatregelen!$F$6:$F$353, MATCH($C358, Maatregelen!$C$6:$C$353), 0)</f>
        <v>0</v>
      </c>
      <c r="G358" s="15" cm="1">
        <f t="array" ref="G358">INDEX(Maatregelen!$G$6:$G$353, MATCH($C358, Maatregelen!$C$6:$C$353), 0)</f>
        <v>0</v>
      </c>
      <c r="H358" s="13" cm="1">
        <f t="array" ref="H358">INDEX(Maatregelen!$H$6:$H$353, MATCH($C358, Maatregelen!$C$6:$C$353), 0)</f>
        <v>0</v>
      </c>
      <c r="I358" s="43" t="str" cm="1">
        <f t="array" ref="I358">IF(Tabel1[[#This Row],[Hulpkolom link]]&lt;&gt;0, HYPERLINK(INDEX(Maatregelen!$H$6:$H$353, MATCH($C358, Maatregelen!$C$6:$C$353), 0),"LINK"), "")</f>
        <v/>
      </c>
      <c r="J358" s="8"/>
      <c r="K358" s="3"/>
    </row>
    <row r="359" spans="1:11" x14ac:dyDescent="0.3">
      <c r="A359" s="3"/>
      <c r="B359" s="9"/>
      <c r="C359" s="13">
        <f>Maatregelen!$C343</f>
        <v>338</v>
      </c>
      <c r="D359" s="15" cm="1">
        <f t="array" ref="D359">INDEX(Maatregelen!$D$6:$D$353, MATCH($C359, Maatregelen!$C$6:$C$353), 0)</f>
        <v>0</v>
      </c>
      <c r="E359" s="15" cm="1">
        <f t="array" ref="E359">INDEX(Maatregelen!$E$6:$E$353, MATCH($C359, Maatregelen!$C$6:$C$353), 0)</f>
        <v>0</v>
      </c>
      <c r="F359" s="15" cm="1">
        <f t="array" ref="F359">INDEX(Maatregelen!$F$6:$F$353, MATCH($C359, Maatregelen!$C$6:$C$353), 0)</f>
        <v>0</v>
      </c>
      <c r="G359" s="15" cm="1">
        <f t="array" ref="G359">INDEX(Maatregelen!$G$6:$G$353, MATCH($C359, Maatregelen!$C$6:$C$353), 0)</f>
        <v>0</v>
      </c>
      <c r="H359" s="13" cm="1">
        <f t="array" ref="H359">INDEX(Maatregelen!$H$6:$H$353, MATCH($C359, Maatregelen!$C$6:$C$353), 0)</f>
        <v>0</v>
      </c>
      <c r="I359" s="43" t="str" cm="1">
        <f t="array" ref="I359">IF(Tabel1[[#This Row],[Hulpkolom link]]&lt;&gt;0, HYPERLINK(INDEX(Maatregelen!$H$6:$H$353, MATCH($C359, Maatregelen!$C$6:$C$353), 0),"LINK"), "")</f>
        <v/>
      </c>
      <c r="J359" s="8"/>
      <c r="K359" s="3"/>
    </row>
    <row r="360" spans="1:11" x14ac:dyDescent="0.3">
      <c r="A360" s="3"/>
      <c r="B360" s="9"/>
      <c r="C360" s="13">
        <f>Maatregelen!$C344</f>
        <v>339</v>
      </c>
      <c r="D360" s="15" cm="1">
        <f t="array" ref="D360">INDEX(Maatregelen!$D$6:$D$353, MATCH($C360, Maatregelen!$C$6:$C$353), 0)</f>
        <v>0</v>
      </c>
      <c r="E360" s="15" cm="1">
        <f t="array" ref="E360">INDEX(Maatregelen!$E$6:$E$353, MATCH($C360, Maatregelen!$C$6:$C$353), 0)</f>
        <v>0</v>
      </c>
      <c r="F360" s="15" cm="1">
        <f t="array" ref="F360">INDEX(Maatregelen!$F$6:$F$353, MATCH($C360, Maatregelen!$C$6:$C$353), 0)</f>
        <v>0</v>
      </c>
      <c r="G360" s="15" cm="1">
        <f t="array" ref="G360">INDEX(Maatregelen!$G$6:$G$353, MATCH($C360, Maatregelen!$C$6:$C$353), 0)</f>
        <v>0</v>
      </c>
      <c r="H360" s="13" cm="1">
        <f t="array" ref="H360">INDEX(Maatregelen!$H$6:$H$353, MATCH($C360, Maatregelen!$C$6:$C$353), 0)</f>
        <v>0</v>
      </c>
      <c r="I360" s="43" t="str" cm="1">
        <f t="array" ref="I360">IF(Tabel1[[#This Row],[Hulpkolom link]]&lt;&gt;0, HYPERLINK(INDEX(Maatregelen!$H$6:$H$353, MATCH($C360, Maatregelen!$C$6:$C$353), 0),"LINK"), "")</f>
        <v/>
      </c>
      <c r="J360" s="8"/>
      <c r="K360" s="3"/>
    </row>
    <row r="361" spans="1:11" x14ac:dyDescent="0.3">
      <c r="A361" s="3"/>
      <c r="B361" s="9"/>
      <c r="C361" s="13">
        <f>Maatregelen!$C345</f>
        <v>340</v>
      </c>
      <c r="D361" s="15" cm="1">
        <f t="array" ref="D361">INDEX(Maatregelen!$D$6:$D$353, MATCH($C361, Maatregelen!$C$6:$C$353), 0)</f>
        <v>0</v>
      </c>
      <c r="E361" s="15" cm="1">
        <f t="array" ref="E361">INDEX(Maatregelen!$E$6:$E$353, MATCH($C361, Maatregelen!$C$6:$C$353), 0)</f>
        <v>0</v>
      </c>
      <c r="F361" s="15" cm="1">
        <f t="array" ref="F361">INDEX(Maatregelen!$F$6:$F$353, MATCH($C361, Maatregelen!$C$6:$C$353), 0)</f>
        <v>0</v>
      </c>
      <c r="G361" s="15" cm="1">
        <f t="array" ref="G361">INDEX(Maatregelen!$G$6:$G$353, MATCH($C361, Maatregelen!$C$6:$C$353), 0)</f>
        <v>0</v>
      </c>
      <c r="H361" s="13" cm="1">
        <f t="array" ref="H361">INDEX(Maatregelen!$H$6:$H$353, MATCH($C361, Maatregelen!$C$6:$C$353), 0)</f>
        <v>0</v>
      </c>
      <c r="I361" s="43" t="str" cm="1">
        <f t="array" ref="I361">IF(Tabel1[[#This Row],[Hulpkolom link]]&lt;&gt;0, HYPERLINK(INDEX(Maatregelen!$H$6:$H$353, MATCH($C361, Maatregelen!$C$6:$C$353), 0),"LINK"), "")</f>
        <v/>
      </c>
      <c r="J361" s="8"/>
      <c r="K361" s="3"/>
    </row>
    <row r="362" spans="1:11" x14ac:dyDescent="0.3">
      <c r="A362" s="3"/>
      <c r="B362" s="9"/>
      <c r="C362" s="13">
        <f>Maatregelen!$C346</f>
        <v>341</v>
      </c>
      <c r="D362" s="15" cm="1">
        <f t="array" ref="D362">INDEX(Maatregelen!$D$6:$D$353, MATCH($C362, Maatregelen!$C$6:$C$353), 0)</f>
        <v>0</v>
      </c>
      <c r="E362" s="15" cm="1">
        <f t="array" ref="E362">INDEX(Maatregelen!$E$6:$E$353, MATCH($C362, Maatregelen!$C$6:$C$353), 0)</f>
        <v>0</v>
      </c>
      <c r="F362" s="15" cm="1">
        <f t="array" ref="F362">INDEX(Maatregelen!$F$6:$F$353, MATCH($C362, Maatregelen!$C$6:$C$353), 0)</f>
        <v>0</v>
      </c>
      <c r="G362" s="15" cm="1">
        <f t="array" ref="G362">INDEX(Maatregelen!$G$6:$G$353, MATCH($C362, Maatregelen!$C$6:$C$353), 0)</f>
        <v>0</v>
      </c>
      <c r="H362" s="13" cm="1">
        <f t="array" ref="H362">INDEX(Maatregelen!$H$6:$H$353, MATCH($C362, Maatregelen!$C$6:$C$353), 0)</f>
        <v>0</v>
      </c>
      <c r="I362" s="43" t="str" cm="1">
        <f t="array" ref="I362">IF(Tabel1[[#This Row],[Hulpkolom link]]&lt;&gt;0, HYPERLINK(INDEX(Maatregelen!$H$6:$H$353, MATCH($C362, Maatregelen!$C$6:$C$353), 0),"LINK"), "")</f>
        <v/>
      </c>
      <c r="J362" s="8"/>
      <c r="K362" s="3"/>
    </row>
    <row r="363" spans="1:11" x14ac:dyDescent="0.3">
      <c r="A363" s="3"/>
      <c r="B363" s="9"/>
      <c r="C363" s="13">
        <f>Maatregelen!$C347</f>
        <v>342</v>
      </c>
      <c r="D363" s="15" cm="1">
        <f t="array" ref="D363">INDEX(Maatregelen!$D$6:$D$353, MATCH($C363, Maatregelen!$C$6:$C$353), 0)</f>
        <v>0</v>
      </c>
      <c r="E363" s="15" cm="1">
        <f t="array" ref="E363">INDEX(Maatregelen!$E$6:$E$353, MATCH($C363, Maatregelen!$C$6:$C$353), 0)</f>
        <v>0</v>
      </c>
      <c r="F363" s="15" cm="1">
        <f t="array" ref="F363">INDEX(Maatregelen!$F$6:$F$353, MATCH($C363, Maatregelen!$C$6:$C$353), 0)</f>
        <v>0</v>
      </c>
      <c r="G363" s="15" cm="1">
        <f t="array" ref="G363">INDEX(Maatregelen!$G$6:$G$353, MATCH($C363, Maatregelen!$C$6:$C$353), 0)</f>
        <v>0</v>
      </c>
      <c r="H363" s="13" cm="1">
        <f t="array" ref="H363">INDEX(Maatregelen!$H$6:$H$353, MATCH($C363, Maatregelen!$C$6:$C$353), 0)</f>
        <v>0</v>
      </c>
      <c r="I363" s="43" t="str" cm="1">
        <f t="array" ref="I363">IF(Tabel1[[#This Row],[Hulpkolom link]]&lt;&gt;0, HYPERLINK(INDEX(Maatregelen!$H$6:$H$353, MATCH($C363, Maatregelen!$C$6:$C$353), 0),"LINK"), "")</f>
        <v/>
      </c>
      <c r="J363" s="8"/>
      <c r="K363" s="3"/>
    </row>
    <row r="364" spans="1:11" x14ac:dyDescent="0.3">
      <c r="A364" s="3"/>
      <c r="B364" s="9"/>
      <c r="C364" s="13">
        <f>Maatregelen!$C348</f>
        <v>343</v>
      </c>
      <c r="D364" s="15" cm="1">
        <f t="array" ref="D364">INDEX(Maatregelen!$D$6:$D$353, MATCH($C364, Maatregelen!$C$6:$C$353), 0)</f>
        <v>0</v>
      </c>
      <c r="E364" s="15" cm="1">
        <f t="array" ref="E364">INDEX(Maatregelen!$E$6:$E$353, MATCH($C364, Maatregelen!$C$6:$C$353), 0)</f>
        <v>0</v>
      </c>
      <c r="F364" s="15" cm="1">
        <f t="array" ref="F364">INDEX(Maatregelen!$F$6:$F$353, MATCH($C364, Maatregelen!$C$6:$C$353), 0)</f>
        <v>0</v>
      </c>
      <c r="G364" s="15" cm="1">
        <f t="array" ref="G364">INDEX(Maatregelen!$G$6:$G$353, MATCH($C364, Maatregelen!$C$6:$C$353), 0)</f>
        <v>0</v>
      </c>
      <c r="H364" s="13" cm="1">
        <f t="array" ref="H364">INDEX(Maatregelen!$H$6:$H$353, MATCH($C364, Maatregelen!$C$6:$C$353), 0)</f>
        <v>0</v>
      </c>
      <c r="I364" s="43" t="str" cm="1">
        <f t="array" ref="I364">IF(Tabel1[[#This Row],[Hulpkolom link]]&lt;&gt;0, HYPERLINK(INDEX(Maatregelen!$H$6:$H$353, MATCH($C364, Maatregelen!$C$6:$C$353), 0),"LINK"), "")</f>
        <v/>
      </c>
      <c r="J364" s="8"/>
      <c r="K364" s="3"/>
    </row>
    <row r="365" spans="1:11" x14ac:dyDescent="0.3">
      <c r="A365" s="3"/>
      <c r="B365" s="9"/>
      <c r="C365" s="13">
        <f>Maatregelen!$C349</f>
        <v>344</v>
      </c>
      <c r="D365" s="15" cm="1">
        <f t="array" ref="D365">INDEX(Maatregelen!$D$6:$D$353, MATCH($C365, Maatregelen!$C$6:$C$353), 0)</f>
        <v>0</v>
      </c>
      <c r="E365" s="15" cm="1">
        <f t="array" ref="E365">INDEX(Maatregelen!$E$6:$E$353, MATCH($C365, Maatregelen!$C$6:$C$353), 0)</f>
        <v>0</v>
      </c>
      <c r="F365" s="15" cm="1">
        <f t="array" ref="F365">INDEX(Maatregelen!$F$6:$F$353, MATCH($C365, Maatregelen!$C$6:$C$353), 0)</f>
        <v>0</v>
      </c>
      <c r="G365" s="15" cm="1">
        <f t="array" ref="G365">INDEX(Maatregelen!$G$6:$G$353, MATCH($C365, Maatregelen!$C$6:$C$353), 0)</f>
        <v>0</v>
      </c>
      <c r="H365" s="13" cm="1">
        <f t="array" ref="H365">INDEX(Maatregelen!$H$6:$H$353, MATCH($C365, Maatregelen!$C$6:$C$353), 0)</f>
        <v>0</v>
      </c>
      <c r="I365" s="43" t="str" cm="1">
        <f t="array" ref="I365">IF(Tabel1[[#This Row],[Hulpkolom link]]&lt;&gt;0, HYPERLINK(INDEX(Maatregelen!$H$6:$H$353, MATCH($C365, Maatregelen!$C$6:$C$353), 0),"LINK"), "")</f>
        <v/>
      </c>
      <c r="J365" s="8"/>
      <c r="K365" s="3"/>
    </row>
    <row r="366" spans="1:11" x14ac:dyDescent="0.3">
      <c r="A366" s="3"/>
      <c r="B366" s="9"/>
      <c r="C366" s="13">
        <f>Maatregelen!$C350</f>
        <v>345</v>
      </c>
      <c r="D366" s="15" cm="1">
        <f t="array" ref="D366">INDEX(Maatregelen!$D$6:$D$353, MATCH($C366, Maatregelen!$C$6:$C$353), 0)</f>
        <v>0</v>
      </c>
      <c r="E366" s="15" cm="1">
        <f t="array" ref="E366">INDEX(Maatregelen!$E$6:$E$353, MATCH($C366, Maatregelen!$C$6:$C$353), 0)</f>
        <v>0</v>
      </c>
      <c r="F366" s="15" cm="1">
        <f t="array" ref="F366">INDEX(Maatregelen!$F$6:$F$353, MATCH($C366, Maatregelen!$C$6:$C$353), 0)</f>
        <v>0</v>
      </c>
      <c r="G366" s="15" cm="1">
        <f t="array" ref="G366">INDEX(Maatregelen!$G$6:$G$353, MATCH($C366, Maatregelen!$C$6:$C$353), 0)</f>
        <v>0</v>
      </c>
      <c r="H366" s="13" cm="1">
        <f t="array" ref="H366">INDEX(Maatregelen!$H$6:$H$353, MATCH($C366, Maatregelen!$C$6:$C$353), 0)</f>
        <v>0</v>
      </c>
      <c r="I366" s="43" t="str" cm="1">
        <f t="array" ref="I366">IF(Tabel1[[#This Row],[Hulpkolom link]]&lt;&gt;0, HYPERLINK(INDEX(Maatregelen!$H$6:$H$353, MATCH($C366, Maatregelen!$C$6:$C$353), 0),"LINK"), "")</f>
        <v/>
      </c>
      <c r="J366" s="8"/>
      <c r="K366" s="3"/>
    </row>
    <row r="367" spans="1:11" x14ac:dyDescent="0.3">
      <c r="A367" s="3"/>
      <c r="B367" s="9"/>
      <c r="C367" s="13">
        <f>Maatregelen!$C351</f>
        <v>346</v>
      </c>
      <c r="D367" s="15" cm="1">
        <f t="array" ref="D367">INDEX(Maatregelen!$D$6:$D$353, MATCH($C367, Maatregelen!$C$6:$C$353), 0)</f>
        <v>0</v>
      </c>
      <c r="E367" s="15" cm="1">
        <f t="array" ref="E367">INDEX(Maatregelen!$E$6:$E$353, MATCH($C367, Maatregelen!$C$6:$C$353), 0)</f>
        <v>0</v>
      </c>
      <c r="F367" s="15" cm="1">
        <f t="array" ref="F367">INDEX(Maatregelen!$F$6:$F$353, MATCH($C367, Maatregelen!$C$6:$C$353), 0)</f>
        <v>0</v>
      </c>
      <c r="G367" s="15" cm="1">
        <f t="array" ref="G367">INDEX(Maatregelen!$G$6:$G$353, MATCH($C367, Maatregelen!$C$6:$C$353), 0)</f>
        <v>0</v>
      </c>
      <c r="H367" s="13" cm="1">
        <f t="array" ref="H367">INDEX(Maatregelen!$H$6:$H$353, MATCH($C367, Maatregelen!$C$6:$C$353), 0)</f>
        <v>0</v>
      </c>
      <c r="I367" s="43" t="str" cm="1">
        <f t="array" ref="I367">IF(Tabel1[[#This Row],[Hulpkolom link]]&lt;&gt;0, HYPERLINK(INDEX(Maatregelen!$H$6:$H$353, MATCH($C367, Maatregelen!$C$6:$C$353), 0),"LINK"), "")</f>
        <v/>
      </c>
      <c r="J367" s="8"/>
      <c r="K367" s="3"/>
    </row>
    <row r="368" spans="1:11" x14ac:dyDescent="0.3">
      <c r="A368" s="3"/>
      <c r="B368" s="9"/>
      <c r="C368" s="13">
        <f>Maatregelen!$C352</f>
        <v>347</v>
      </c>
      <c r="D368" s="15" cm="1">
        <f t="array" ref="D368">INDEX(Maatregelen!$D$6:$D$353, MATCH($C368, Maatregelen!$C$6:$C$353), 0)</f>
        <v>0</v>
      </c>
      <c r="E368" s="15" cm="1">
        <f t="array" ref="E368">INDEX(Maatregelen!$E$6:$E$353, MATCH($C368, Maatregelen!$C$6:$C$353), 0)</f>
        <v>0</v>
      </c>
      <c r="F368" s="15" cm="1">
        <f t="array" ref="F368">INDEX(Maatregelen!$F$6:$F$353, MATCH($C368, Maatregelen!$C$6:$C$353), 0)</f>
        <v>0</v>
      </c>
      <c r="G368" s="15" cm="1">
        <f t="array" ref="G368">INDEX(Maatregelen!$G$6:$G$353, MATCH($C368, Maatregelen!$C$6:$C$353), 0)</f>
        <v>0</v>
      </c>
      <c r="H368" s="13" cm="1">
        <f t="array" ref="H368">INDEX(Maatregelen!$H$6:$H$353, MATCH($C368, Maatregelen!$C$6:$C$353), 0)</f>
        <v>0</v>
      </c>
      <c r="I368" s="43" t="str" cm="1">
        <f t="array" ref="I368">IF(Tabel1[[#This Row],[Hulpkolom link]]&lt;&gt;0, HYPERLINK(INDEX(Maatregelen!$H$6:$H$353, MATCH($C368, Maatregelen!$C$6:$C$353), 0),"LINK"), "")</f>
        <v/>
      </c>
      <c r="J368" s="8"/>
      <c r="K368" s="3"/>
    </row>
    <row r="369" spans="1:11" x14ac:dyDescent="0.3">
      <c r="A369" s="3"/>
      <c r="B369" s="9"/>
      <c r="C369" s="13">
        <f>Maatregelen!$C353</f>
        <v>348</v>
      </c>
      <c r="D369" s="15" cm="1">
        <f t="array" ref="D369">INDEX(Maatregelen!$D$6:$D$353, MATCH($C369, Maatregelen!$C$6:$C$353), 0)</f>
        <v>0</v>
      </c>
      <c r="E369" s="15" cm="1">
        <f t="array" ref="E369">INDEX(Maatregelen!$E$6:$E$353, MATCH($C369, Maatregelen!$C$6:$C$353), 0)</f>
        <v>0</v>
      </c>
      <c r="F369" s="15" cm="1">
        <f t="array" ref="F369">INDEX(Maatregelen!$F$6:$F$353, MATCH($C369, Maatregelen!$C$6:$C$353), 0)</f>
        <v>0</v>
      </c>
      <c r="G369" s="15" cm="1">
        <f t="array" ref="G369">INDEX(Maatregelen!$G$6:$G$353, MATCH($C369, Maatregelen!$C$6:$C$353), 0)</f>
        <v>0</v>
      </c>
      <c r="H369" s="13" cm="1">
        <f t="array" ref="H369">INDEX(Maatregelen!$H$6:$H$353, MATCH($C369, Maatregelen!$C$6:$C$353), 0)</f>
        <v>0</v>
      </c>
      <c r="I369" s="43" t="str" cm="1">
        <f t="array" ref="I369">IF(Tabel1[[#This Row],[Hulpkolom link]]&lt;&gt;0, HYPERLINK(INDEX(Maatregelen!$H$6:$H$353, MATCH($C369, Maatregelen!$C$6:$C$353), 0),"LINK"), "")</f>
        <v/>
      </c>
      <c r="J369" s="8"/>
      <c r="K369" s="3"/>
    </row>
    <row r="370" spans="1:11" x14ac:dyDescent="0.3">
      <c r="A370" s="3"/>
      <c r="B370" s="9"/>
      <c r="C370" s="13">
        <f>Maatregelen!$C354</f>
        <v>349</v>
      </c>
      <c r="D370" s="15" cm="1">
        <f t="array" ref="D370">INDEX(Maatregelen!$D$6:$D$353, MATCH($C370, Maatregelen!$C$6:$C$353), 0)</f>
        <v>0</v>
      </c>
      <c r="E370" s="15" cm="1">
        <f t="array" ref="E370">INDEX(Maatregelen!$E$6:$E$353, MATCH($C370, Maatregelen!$C$6:$C$353), 0)</f>
        <v>0</v>
      </c>
      <c r="F370" s="15" cm="1">
        <f t="array" ref="F370">INDEX(Maatregelen!$F$6:$F$353, MATCH($C370, Maatregelen!$C$6:$C$353), 0)</f>
        <v>0</v>
      </c>
      <c r="G370" s="15" cm="1">
        <f t="array" ref="G370">INDEX(Maatregelen!$G$6:$G$353, MATCH($C370, Maatregelen!$C$6:$C$353), 0)</f>
        <v>0</v>
      </c>
      <c r="H370" s="13" cm="1">
        <f t="array" ref="H370">INDEX(Maatregelen!$H$6:$H$353, MATCH($C370, Maatregelen!$C$6:$C$353), 0)</f>
        <v>0</v>
      </c>
      <c r="I370" s="43" t="str" cm="1">
        <f t="array" ref="I370">IF(Tabel1[[#This Row],[Hulpkolom link]]&lt;&gt;0, HYPERLINK(INDEX(Maatregelen!$H$6:$H$353, MATCH($C370, Maatregelen!$C$6:$C$353), 0),"LINK"), "")</f>
        <v/>
      </c>
      <c r="J370" s="8"/>
      <c r="K370" s="3"/>
    </row>
    <row r="371" spans="1:11" x14ac:dyDescent="0.3">
      <c r="A371" s="3"/>
      <c r="B371" s="9"/>
      <c r="C371" s="13">
        <f>Maatregelen!$C355</f>
        <v>350</v>
      </c>
      <c r="D371" s="15" cm="1">
        <f t="array" ref="D371">INDEX(Maatregelen!$D$6:$D$353, MATCH($C371, Maatregelen!$C$6:$C$353), 0)</f>
        <v>0</v>
      </c>
      <c r="E371" s="15" cm="1">
        <f t="array" ref="E371">INDEX(Maatregelen!$E$6:$E$353, MATCH($C371, Maatregelen!$C$6:$C$353), 0)</f>
        <v>0</v>
      </c>
      <c r="F371" s="15" cm="1">
        <f t="array" ref="F371">INDEX(Maatregelen!$F$6:$F$353, MATCH($C371, Maatregelen!$C$6:$C$353), 0)</f>
        <v>0</v>
      </c>
      <c r="G371" s="15" cm="1">
        <f t="array" ref="G371">INDEX(Maatregelen!$G$6:$G$353, MATCH($C371, Maatregelen!$C$6:$C$353), 0)</f>
        <v>0</v>
      </c>
      <c r="H371" s="13" cm="1">
        <f t="array" ref="H371">INDEX(Maatregelen!$H$6:$H$353, MATCH($C371, Maatregelen!$C$6:$C$353), 0)</f>
        <v>0</v>
      </c>
      <c r="I371" s="43" t="str" cm="1">
        <f t="array" ref="I371">IF(Tabel1[[#This Row],[Hulpkolom link]]&lt;&gt;0, HYPERLINK(INDEX(Maatregelen!$H$6:$H$353, MATCH($C371, Maatregelen!$C$6:$C$353), 0),"LINK"), "")</f>
        <v/>
      </c>
      <c r="J371" s="8"/>
      <c r="K371" s="3"/>
    </row>
    <row r="372" spans="1:11" x14ac:dyDescent="0.3">
      <c r="A372" s="3"/>
      <c r="B372" s="9"/>
      <c r="C372" s="13">
        <f>Maatregelen!$C356</f>
        <v>351</v>
      </c>
      <c r="D372" s="15" cm="1">
        <f t="array" ref="D372">INDEX(Maatregelen!$D$6:$D$353, MATCH($C372, Maatregelen!$C$6:$C$353), 0)</f>
        <v>0</v>
      </c>
      <c r="E372" s="15" cm="1">
        <f t="array" ref="E372">INDEX(Maatregelen!$E$6:$E$353, MATCH($C372, Maatregelen!$C$6:$C$353), 0)</f>
        <v>0</v>
      </c>
      <c r="F372" s="15" cm="1">
        <f t="array" ref="F372">INDEX(Maatregelen!$F$6:$F$353, MATCH($C372, Maatregelen!$C$6:$C$353), 0)</f>
        <v>0</v>
      </c>
      <c r="G372" s="15" cm="1">
        <f t="array" ref="G372">INDEX(Maatregelen!$G$6:$G$353, MATCH($C372, Maatregelen!$C$6:$C$353), 0)</f>
        <v>0</v>
      </c>
      <c r="H372" s="13" cm="1">
        <f t="array" ref="H372">INDEX(Maatregelen!$H$6:$H$353, MATCH($C372, Maatregelen!$C$6:$C$353), 0)</f>
        <v>0</v>
      </c>
      <c r="I372" s="43" t="str" cm="1">
        <f t="array" ref="I372">IF(Tabel1[[#This Row],[Hulpkolom link]]&lt;&gt;0, HYPERLINK(INDEX(Maatregelen!$H$6:$H$353, MATCH($C372, Maatregelen!$C$6:$C$353), 0),"LINK"), "")</f>
        <v/>
      </c>
      <c r="J372" s="8"/>
      <c r="K372" s="3"/>
    </row>
    <row r="373" spans="1:11" x14ac:dyDescent="0.3">
      <c r="A373" s="3"/>
      <c r="B373" s="9"/>
      <c r="C373" s="13">
        <f>Maatregelen!$C357</f>
        <v>352</v>
      </c>
      <c r="D373" s="15" cm="1">
        <f t="array" ref="D373">INDEX(Maatregelen!$D$6:$D$353, MATCH($C373, Maatregelen!$C$6:$C$353), 0)</f>
        <v>0</v>
      </c>
      <c r="E373" s="15" cm="1">
        <f t="array" ref="E373">INDEX(Maatregelen!$E$6:$E$353, MATCH($C373, Maatregelen!$C$6:$C$353), 0)</f>
        <v>0</v>
      </c>
      <c r="F373" s="15" cm="1">
        <f t="array" ref="F373">INDEX(Maatregelen!$F$6:$F$353, MATCH($C373, Maatregelen!$C$6:$C$353), 0)</f>
        <v>0</v>
      </c>
      <c r="G373" s="15" cm="1">
        <f t="array" ref="G373">INDEX(Maatregelen!$G$6:$G$353, MATCH($C373, Maatregelen!$C$6:$C$353), 0)</f>
        <v>0</v>
      </c>
      <c r="H373" s="13" cm="1">
        <f t="array" ref="H373">INDEX(Maatregelen!$H$6:$H$353, MATCH($C373, Maatregelen!$C$6:$C$353), 0)</f>
        <v>0</v>
      </c>
      <c r="I373" s="43" t="str" cm="1">
        <f t="array" ref="I373">IF(Tabel1[[#This Row],[Hulpkolom link]]&lt;&gt;0, HYPERLINK(INDEX(Maatregelen!$H$6:$H$353, MATCH($C373, Maatregelen!$C$6:$C$353), 0),"LINK"), "")</f>
        <v/>
      </c>
      <c r="J373" s="8"/>
      <c r="K373" s="3"/>
    </row>
    <row r="374" spans="1:11" x14ac:dyDescent="0.3">
      <c r="A374" s="3"/>
      <c r="B374" s="9"/>
      <c r="C374" s="13">
        <f>Maatregelen!$C358</f>
        <v>353</v>
      </c>
      <c r="D374" s="15" cm="1">
        <f t="array" ref="D374">INDEX(Maatregelen!$D$6:$D$353, MATCH($C374, Maatregelen!$C$6:$C$353), 0)</f>
        <v>0</v>
      </c>
      <c r="E374" s="15" cm="1">
        <f t="array" ref="E374">INDEX(Maatregelen!$E$6:$E$353, MATCH($C374, Maatregelen!$C$6:$C$353), 0)</f>
        <v>0</v>
      </c>
      <c r="F374" s="15" cm="1">
        <f t="array" ref="F374">INDEX(Maatregelen!$F$6:$F$353, MATCH($C374, Maatregelen!$C$6:$C$353), 0)</f>
        <v>0</v>
      </c>
      <c r="G374" s="15" cm="1">
        <f t="array" ref="G374">INDEX(Maatregelen!$G$6:$G$353, MATCH($C374, Maatregelen!$C$6:$C$353), 0)</f>
        <v>0</v>
      </c>
      <c r="H374" s="13" cm="1">
        <f t="array" ref="H374">INDEX(Maatregelen!$H$6:$H$353, MATCH($C374, Maatregelen!$C$6:$C$353), 0)</f>
        <v>0</v>
      </c>
      <c r="I374" s="43" t="str" cm="1">
        <f t="array" ref="I374">IF(Tabel1[[#This Row],[Hulpkolom link]]&lt;&gt;0, HYPERLINK(INDEX(Maatregelen!$H$6:$H$353, MATCH($C374, Maatregelen!$C$6:$C$353), 0),"LINK"), "")</f>
        <v/>
      </c>
      <c r="J374" s="8"/>
      <c r="K374" s="3"/>
    </row>
    <row r="375" spans="1:11" x14ac:dyDescent="0.3">
      <c r="A375" s="3"/>
      <c r="B375" s="9"/>
      <c r="C375" s="13">
        <f>Maatregelen!$C359</f>
        <v>354</v>
      </c>
      <c r="D375" s="15" cm="1">
        <f t="array" ref="D375">INDEX(Maatregelen!$D$6:$D$353, MATCH($C375, Maatregelen!$C$6:$C$353), 0)</f>
        <v>0</v>
      </c>
      <c r="E375" s="15" cm="1">
        <f t="array" ref="E375">INDEX(Maatregelen!$E$6:$E$353, MATCH($C375, Maatregelen!$C$6:$C$353), 0)</f>
        <v>0</v>
      </c>
      <c r="F375" s="15" cm="1">
        <f t="array" ref="F375">INDEX(Maatregelen!$F$6:$F$353, MATCH($C375, Maatregelen!$C$6:$C$353), 0)</f>
        <v>0</v>
      </c>
      <c r="G375" s="15" cm="1">
        <f t="array" ref="G375">INDEX(Maatregelen!$G$6:$G$353, MATCH($C375, Maatregelen!$C$6:$C$353), 0)</f>
        <v>0</v>
      </c>
      <c r="H375" s="13" cm="1">
        <f t="array" ref="H375">INDEX(Maatregelen!$H$6:$H$353, MATCH($C375, Maatregelen!$C$6:$C$353), 0)</f>
        <v>0</v>
      </c>
      <c r="I375" s="43" t="str" cm="1">
        <f t="array" ref="I375">IF(Tabel1[[#This Row],[Hulpkolom link]]&lt;&gt;0, HYPERLINK(INDEX(Maatregelen!$H$6:$H$353, MATCH($C375, Maatregelen!$C$6:$C$353), 0),"LINK"), "")</f>
        <v/>
      </c>
      <c r="J375" s="8"/>
      <c r="K375" s="3"/>
    </row>
    <row r="376" spans="1:11" x14ac:dyDescent="0.3">
      <c r="A376" s="3"/>
      <c r="B376" s="9"/>
      <c r="C376" s="13">
        <f>Maatregelen!$C360</f>
        <v>355</v>
      </c>
      <c r="D376" s="15" cm="1">
        <f t="array" ref="D376">INDEX(Maatregelen!$D$6:$D$353, MATCH($C376, Maatregelen!$C$6:$C$353), 0)</f>
        <v>0</v>
      </c>
      <c r="E376" s="15" cm="1">
        <f t="array" ref="E376">INDEX(Maatregelen!$E$6:$E$353, MATCH($C376, Maatregelen!$C$6:$C$353), 0)</f>
        <v>0</v>
      </c>
      <c r="F376" s="15" cm="1">
        <f t="array" ref="F376">INDEX(Maatregelen!$F$6:$F$353, MATCH($C376, Maatregelen!$C$6:$C$353), 0)</f>
        <v>0</v>
      </c>
      <c r="G376" s="15" cm="1">
        <f t="array" ref="G376">INDEX(Maatregelen!$G$6:$G$353, MATCH($C376, Maatregelen!$C$6:$C$353), 0)</f>
        <v>0</v>
      </c>
      <c r="H376" s="13" cm="1">
        <f t="array" ref="H376">INDEX(Maatregelen!$H$6:$H$353, MATCH($C376, Maatregelen!$C$6:$C$353), 0)</f>
        <v>0</v>
      </c>
      <c r="I376" s="43" t="str" cm="1">
        <f t="array" ref="I376">IF(Tabel1[[#This Row],[Hulpkolom link]]&lt;&gt;0, HYPERLINK(INDEX(Maatregelen!$H$6:$H$353, MATCH($C376, Maatregelen!$C$6:$C$353), 0),"LINK"), "")</f>
        <v/>
      </c>
      <c r="J376" s="8"/>
      <c r="K376" s="3"/>
    </row>
    <row r="377" spans="1:11" x14ac:dyDescent="0.3">
      <c r="A377" s="3"/>
      <c r="B377" s="9"/>
      <c r="C377" s="13">
        <f>Maatregelen!$C361</f>
        <v>356</v>
      </c>
      <c r="D377" s="15" cm="1">
        <f t="array" ref="D377">INDEX(Maatregelen!$D$6:$D$353, MATCH($C377, Maatregelen!$C$6:$C$353), 0)</f>
        <v>0</v>
      </c>
      <c r="E377" s="15" cm="1">
        <f t="array" ref="E377">INDEX(Maatregelen!$E$6:$E$353, MATCH($C377, Maatregelen!$C$6:$C$353), 0)</f>
        <v>0</v>
      </c>
      <c r="F377" s="15" cm="1">
        <f t="array" ref="F377">INDEX(Maatregelen!$F$6:$F$353, MATCH($C377, Maatregelen!$C$6:$C$353), 0)</f>
        <v>0</v>
      </c>
      <c r="G377" s="15" cm="1">
        <f t="array" ref="G377">INDEX(Maatregelen!$G$6:$G$353, MATCH($C377, Maatregelen!$C$6:$C$353), 0)</f>
        <v>0</v>
      </c>
      <c r="H377" s="13" cm="1">
        <f t="array" ref="H377">INDEX(Maatregelen!$H$6:$H$353, MATCH($C377, Maatregelen!$C$6:$C$353), 0)</f>
        <v>0</v>
      </c>
      <c r="I377" s="43" t="str" cm="1">
        <f t="array" ref="I377">IF(Tabel1[[#This Row],[Hulpkolom link]]&lt;&gt;0, HYPERLINK(INDEX(Maatregelen!$H$6:$H$353, MATCH($C377, Maatregelen!$C$6:$C$353), 0),"LINK"), "")</f>
        <v/>
      </c>
      <c r="J377" s="8"/>
      <c r="K377" s="3"/>
    </row>
    <row r="378" spans="1:11" x14ac:dyDescent="0.3">
      <c r="A378" s="3"/>
      <c r="B378" s="9"/>
      <c r="C378" s="13">
        <f>Maatregelen!$C362</f>
        <v>357</v>
      </c>
      <c r="D378" s="15" cm="1">
        <f t="array" ref="D378">INDEX(Maatregelen!$D$6:$D$353, MATCH($C378, Maatregelen!$C$6:$C$353), 0)</f>
        <v>0</v>
      </c>
      <c r="E378" s="15" cm="1">
        <f t="array" ref="E378">INDEX(Maatregelen!$E$6:$E$353, MATCH($C378, Maatregelen!$C$6:$C$353), 0)</f>
        <v>0</v>
      </c>
      <c r="F378" s="15" cm="1">
        <f t="array" ref="F378">INDEX(Maatregelen!$F$6:$F$353, MATCH($C378, Maatregelen!$C$6:$C$353), 0)</f>
        <v>0</v>
      </c>
      <c r="G378" s="15" cm="1">
        <f t="array" ref="G378">INDEX(Maatregelen!$G$6:$G$353, MATCH($C378, Maatregelen!$C$6:$C$353), 0)</f>
        <v>0</v>
      </c>
      <c r="H378" s="13" cm="1">
        <f t="array" ref="H378">INDEX(Maatregelen!$H$6:$H$353, MATCH($C378, Maatregelen!$C$6:$C$353), 0)</f>
        <v>0</v>
      </c>
      <c r="I378" s="43" t="str" cm="1">
        <f t="array" ref="I378">IF(Tabel1[[#This Row],[Hulpkolom link]]&lt;&gt;0, HYPERLINK(INDEX(Maatregelen!$H$6:$H$353, MATCH($C378, Maatregelen!$C$6:$C$353), 0),"LINK"), "")</f>
        <v/>
      </c>
      <c r="J378" s="8"/>
      <c r="K378" s="3"/>
    </row>
    <row r="379" spans="1:11" x14ac:dyDescent="0.3">
      <c r="A379" s="3"/>
      <c r="B379" s="9"/>
      <c r="C379" s="13">
        <f>Maatregelen!$C363</f>
        <v>358</v>
      </c>
      <c r="D379" s="15" cm="1">
        <f t="array" ref="D379">INDEX(Maatregelen!$D$6:$D$353, MATCH($C379, Maatregelen!$C$6:$C$353), 0)</f>
        <v>0</v>
      </c>
      <c r="E379" s="15" cm="1">
        <f t="array" ref="E379">INDEX(Maatregelen!$E$6:$E$353, MATCH($C379, Maatregelen!$C$6:$C$353), 0)</f>
        <v>0</v>
      </c>
      <c r="F379" s="15" cm="1">
        <f t="array" ref="F379">INDEX(Maatregelen!$F$6:$F$353, MATCH($C379, Maatregelen!$C$6:$C$353), 0)</f>
        <v>0</v>
      </c>
      <c r="G379" s="15" cm="1">
        <f t="array" ref="G379">INDEX(Maatregelen!$G$6:$G$353, MATCH($C379, Maatregelen!$C$6:$C$353), 0)</f>
        <v>0</v>
      </c>
      <c r="H379" s="13" cm="1">
        <f t="array" ref="H379">INDEX(Maatregelen!$H$6:$H$353, MATCH($C379, Maatregelen!$C$6:$C$353), 0)</f>
        <v>0</v>
      </c>
      <c r="I379" s="43" t="str" cm="1">
        <f t="array" ref="I379">IF(Tabel1[[#This Row],[Hulpkolom link]]&lt;&gt;0, HYPERLINK(INDEX(Maatregelen!$H$6:$H$353, MATCH($C379, Maatregelen!$C$6:$C$353), 0),"LINK"), "")</f>
        <v/>
      </c>
      <c r="J379" s="8"/>
      <c r="K379" s="3"/>
    </row>
    <row r="380" spans="1:11" x14ac:dyDescent="0.3">
      <c r="A380" s="3"/>
      <c r="B380" s="9"/>
      <c r="C380" s="13">
        <f>Maatregelen!$C364</f>
        <v>359</v>
      </c>
      <c r="D380" s="15" cm="1">
        <f t="array" ref="D380">INDEX(Maatregelen!$D$6:$D$353, MATCH($C380, Maatregelen!$C$6:$C$353), 0)</f>
        <v>0</v>
      </c>
      <c r="E380" s="15" cm="1">
        <f t="array" ref="E380">INDEX(Maatregelen!$E$6:$E$353, MATCH($C380, Maatregelen!$C$6:$C$353), 0)</f>
        <v>0</v>
      </c>
      <c r="F380" s="15" cm="1">
        <f t="array" ref="F380">INDEX(Maatregelen!$F$6:$F$353, MATCH($C380, Maatregelen!$C$6:$C$353), 0)</f>
        <v>0</v>
      </c>
      <c r="G380" s="15" cm="1">
        <f t="array" ref="G380">INDEX(Maatregelen!$G$6:$G$353, MATCH($C380, Maatregelen!$C$6:$C$353), 0)</f>
        <v>0</v>
      </c>
      <c r="H380" s="13" cm="1">
        <f t="array" ref="H380">INDEX(Maatregelen!$H$6:$H$353, MATCH($C380, Maatregelen!$C$6:$C$353), 0)</f>
        <v>0</v>
      </c>
      <c r="I380" s="43" t="str" cm="1">
        <f t="array" ref="I380">IF(Tabel1[[#This Row],[Hulpkolom link]]&lt;&gt;0, HYPERLINK(INDEX(Maatregelen!$H$6:$H$353, MATCH($C380, Maatregelen!$C$6:$C$353), 0),"LINK"), "")</f>
        <v/>
      </c>
      <c r="J380" s="8"/>
      <c r="K380" s="3"/>
    </row>
    <row r="381" spans="1:11" x14ac:dyDescent="0.3">
      <c r="A381" s="3"/>
      <c r="B381" s="9"/>
      <c r="C381" s="13">
        <f>Maatregelen!$C365</f>
        <v>360</v>
      </c>
      <c r="D381" s="15" cm="1">
        <f t="array" ref="D381">INDEX(Maatregelen!$D$6:$D$353, MATCH($C381, Maatregelen!$C$6:$C$353), 0)</f>
        <v>0</v>
      </c>
      <c r="E381" s="15" cm="1">
        <f t="array" ref="E381">INDEX(Maatregelen!$E$6:$E$353, MATCH($C381, Maatregelen!$C$6:$C$353), 0)</f>
        <v>0</v>
      </c>
      <c r="F381" s="15" cm="1">
        <f t="array" ref="F381">INDEX(Maatregelen!$F$6:$F$353, MATCH($C381, Maatregelen!$C$6:$C$353), 0)</f>
        <v>0</v>
      </c>
      <c r="G381" s="15" cm="1">
        <f t="array" ref="G381">INDEX(Maatregelen!$G$6:$G$353, MATCH($C381, Maatregelen!$C$6:$C$353), 0)</f>
        <v>0</v>
      </c>
      <c r="H381" s="13" cm="1">
        <f t="array" ref="H381">INDEX(Maatregelen!$H$6:$H$353, MATCH($C381, Maatregelen!$C$6:$C$353), 0)</f>
        <v>0</v>
      </c>
      <c r="I381" s="43" t="str" cm="1">
        <f t="array" ref="I381">IF(Tabel1[[#This Row],[Hulpkolom link]]&lt;&gt;0, HYPERLINK(INDEX(Maatregelen!$H$6:$H$353, MATCH($C381, Maatregelen!$C$6:$C$353), 0),"LINK"), "")</f>
        <v/>
      </c>
      <c r="J381" s="8"/>
      <c r="K381" s="3"/>
    </row>
    <row r="382" spans="1:11" x14ac:dyDescent="0.3">
      <c r="A382" s="3"/>
      <c r="B382" s="9"/>
      <c r="C382" s="13">
        <f>Maatregelen!$C366</f>
        <v>361</v>
      </c>
      <c r="D382" s="15" cm="1">
        <f t="array" ref="D382">INDEX(Maatregelen!$D$6:$D$353, MATCH($C382, Maatregelen!$C$6:$C$353), 0)</f>
        <v>0</v>
      </c>
      <c r="E382" s="15" cm="1">
        <f t="array" ref="E382">INDEX(Maatregelen!$E$6:$E$353, MATCH($C382, Maatregelen!$C$6:$C$353), 0)</f>
        <v>0</v>
      </c>
      <c r="F382" s="15" cm="1">
        <f t="array" ref="F382">INDEX(Maatregelen!$F$6:$F$353, MATCH($C382, Maatregelen!$C$6:$C$353), 0)</f>
        <v>0</v>
      </c>
      <c r="G382" s="15" cm="1">
        <f t="array" ref="G382">INDEX(Maatregelen!$G$6:$G$353, MATCH($C382, Maatregelen!$C$6:$C$353), 0)</f>
        <v>0</v>
      </c>
      <c r="H382" s="13" cm="1">
        <f t="array" ref="H382">INDEX(Maatregelen!$H$6:$H$353, MATCH($C382, Maatregelen!$C$6:$C$353), 0)</f>
        <v>0</v>
      </c>
      <c r="I382" s="43" t="str" cm="1">
        <f t="array" ref="I382">IF(Tabel1[[#This Row],[Hulpkolom link]]&lt;&gt;0, HYPERLINK(INDEX(Maatregelen!$H$6:$H$353, MATCH($C382, Maatregelen!$C$6:$C$353), 0),"LINK"), "")</f>
        <v/>
      </c>
      <c r="J382" s="8"/>
      <c r="K382" s="3"/>
    </row>
    <row r="383" spans="1:11" x14ac:dyDescent="0.3">
      <c r="A383" s="3"/>
      <c r="B383" s="9"/>
      <c r="C383" s="13">
        <f>Maatregelen!$C367</f>
        <v>362</v>
      </c>
      <c r="D383" s="15" cm="1">
        <f t="array" ref="D383">INDEX(Maatregelen!$D$6:$D$353, MATCH($C383, Maatregelen!$C$6:$C$353), 0)</f>
        <v>0</v>
      </c>
      <c r="E383" s="15" cm="1">
        <f t="array" ref="E383">INDEX(Maatregelen!$E$6:$E$353, MATCH($C383, Maatregelen!$C$6:$C$353), 0)</f>
        <v>0</v>
      </c>
      <c r="F383" s="15" cm="1">
        <f t="array" ref="F383">INDEX(Maatregelen!$F$6:$F$353, MATCH($C383, Maatregelen!$C$6:$C$353), 0)</f>
        <v>0</v>
      </c>
      <c r="G383" s="15" cm="1">
        <f t="array" ref="G383">INDEX(Maatregelen!$G$6:$G$353, MATCH($C383, Maatregelen!$C$6:$C$353), 0)</f>
        <v>0</v>
      </c>
      <c r="H383" s="13" cm="1">
        <f t="array" ref="H383">INDEX(Maatregelen!$H$6:$H$353, MATCH($C383, Maatregelen!$C$6:$C$353), 0)</f>
        <v>0</v>
      </c>
      <c r="I383" s="43" t="str" cm="1">
        <f t="array" ref="I383">IF(Tabel1[[#This Row],[Hulpkolom link]]&lt;&gt;0, HYPERLINK(INDEX(Maatregelen!$H$6:$H$353, MATCH($C383, Maatregelen!$C$6:$C$353), 0),"LINK"), "")</f>
        <v/>
      </c>
      <c r="J383" s="8"/>
      <c r="K383" s="3"/>
    </row>
    <row r="384" spans="1:11" x14ac:dyDescent="0.3">
      <c r="A384" s="3"/>
      <c r="B384" s="9"/>
      <c r="C384" s="13">
        <f>Maatregelen!$C368</f>
        <v>363</v>
      </c>
      <c r="D384" s="15" cm="1">
        <f t="array" ref="D384">INDEX(Maatregelen!$D$6:$D$353, MATCH($C384, Maatregelen!$C$6:$C$353), 0)</f>
        <v>0</v>
      </c>
      <c r="E384" s="15" cm="1">
        <f t="array" ref="E384">INDEX(Maatregelen!$E$6:$E$353, MATCH($C384, Maatregelen!$C$6:$C$353), 0)</f>
        <v>0</v>
      </c>
      <c r="F384" s="15" cm="1">
        <f t="array" ref="F384">INDEX(Maatregelen!$F$6:$F$353, MATCH($C384, Maatregelen!$C$6:$C$353), 0)</f>
        <v>0</v>
      </c>
      <c r="G384" s="15" cm="1">
        <f t="array" ref="G384">INDEX(Maatregelen!$G$6:$G$353, MATCH($C384, Maatregelen!$C$6:$C$353), 0)</f>
        <v>0</v>
      </c>
      <c r="H384" s="13" cm="1">
        <f t="array" ref="H384">INDEX(Maatregelen!$H$6:$H$353, MATCH($C384, Maatregelen!$C$6:$C$353), 0)</f>
        <v>0</v>
      </c>
      <c r="I384" s="43" t="str" cm="1">
        <f t="array" ref="I384">IF(Tabel1[[#This Row],[Hulpkolom link]]&lt;&gt;0, HYPERLINK(INDEX(Maatregelen!$H$6:$H$353, MATCH($C384, Maatregelen!$C$6:$C$353), 0),"LINK"), "")</f>
        <v/>
      </c>
      <c r="J384" s="8"/>
      <c r="K384" s="3"/>
    </row>
    <row r="385" spans="1:11" x14ac:dyDescent="0.3">
      <c r="A385" s="3"/>
      <c r="B385" s="9"/>
      <c r="C385" s="13">
        <f>Maatregelen!$C369</f>
        <v>364</v>
      </c>
      <c r="D385" s="15" cm="1">
        <f t="array" ref="D385">INDEX(Maatregelen!$D$6:$D$353, MATCH($C385, Maatregelen!$C$6:$C$353), 0)</f>
        <v>0</v>
      </c>
      <c r="E385" s="15" cm="1">
        <f t="array" ref="E385">INDEX(Maatregelen!$E$6:$E$353, MATCH($C385, Maatregelen!$C$6:$C$353), 0)</f>
        <v>0</v>
      </c>
      <c r="F385" s="15" cm="1">
        <f t="array" ref="F385">INDEX(Maatregelen!$F$6:$F$353, MATCH($C385, Maatregelen!$C$6:$C$353), 0)</f>
        <v>0</v>
      </c>
      <c r="G385" s="15" cm="1">
        <f t="array" ref="G385">INDEX(Maatregelen!$G$6:$G$353, MATCH($C385, Maatregelen!$C$6:$C$353), 0)</f>
        <v>0</v>
      </c>
      <c r="H385" s="13" cm="1">
        <f t="array" ref="H385">INDEX(Maatregelen!$H$6:$H$353, MATCH($C385, Maatregelen!$C$6:$C$353), 0)</f>
        <v>0</v>
      </c>
      <c r="I385" s="43" t="str" cm="1">
        <f t="array" ref="I385">IF(Tabel1[[#This Row],[Hulpkolom link]]&lt;&gt;0, HYPERLINK(INDEX(Maatregelen!$H$6:$H$353, MATCH($C385, Maatregelen!$C$6:$C$353), 0),"LINK"), "")</f>
        <v/>
      </c>
      <c r="J385" s="8"/>
      <c r="K385" s="3"/>
    </row>
    <row r="386" spans="1:11" x14ac:dyDescent="0.3">
      <c r="A386" s="3"/>
      <c r="B386" s="9"/>
      <c r="C386" s="13">
        <f>Maatregelen!$C370</f>
        <v>365</v>
      </c>
      <c r="D386" s="15" cm="1">
        <f t="array" ref="D386">INDEX(Maatregelen!$D$6:$D$353, MATCH($C386, Maatregelen!$C$6:$C$353), 0)</f>
        <v>0</v>
      </c>
      <c r="E386" s="15" cm="1">
        <f t="array" ref="E386">INDEX(Maatregelen!$E$6:$E$353, MATCH($C386, Maatregelen!$C$6:$C$353), 0)</f>
        <v>0</v>
      </c>
      <c r="F386" s="15" cm="1">
        <f t="array" ref="F386">INDEX(Maatregelen!$F$6:$F$353, MATCH($C386, Maatregelen!$C$6:$C$353), 0)</f>
        <v>0</v>
      </c>
      <c r="G386" s="15" cm="1">
        <f t="array" ref="G386">INDEX(Maatregelen!$G$6:$G$353, MATCH($C386, Maatregelen!$C$6:$C$353), 0)</f>
        <v>0</v>
      </c>
      <c r="H386" s="13" cm="1">
        <f t="array" ref="H386">INDEX(Maatregelen!$H$6:$H$353, MATCH($C386, Maatregelen!$C$6:$C$353), 0)</f>
        <v>0</v>
      </c>
      <c r="I386" s="43" t="str" cm="1">
        <f t="array" ref="I386">IF(Tabel1[[#This Row],[Hulpkolom link]]&lt;&gt;0, HYPERLINK(INDEX(Maatregelen!$H$6:$H$353, MATCH($C386, Maatregelen!$C$6:$C$353), 0),"LINK"), "")</f>
        <v/>
      </c>
      <c r="J386" s="8"/>
      <c r="K386" s="3"/>
    </row>
    <row r="387" spans="1:11" x14ac:dyDescent="0.3">
      <c r="A387" s="3"/>
      <c r="B387" s="9"/>
      <c r="C387" s="13">
        <f>Maatregelen!$C371</f>
        <v>366</v>
      </c>
      <c r="D387" s="15" cm="1">
        <f t="array" ref="D387">INDEX(Maatregelen!$D$6:$D$353, MATCH($C387, Maatregelen!$C$6:$C$353), 0)</f>
        <v>0</v>
      </c>
      <c r="E387" s="15" cm="1">
        <f t="array" ref="E387">INDEX(Maatregelen!$E$6:$E$353, MATCH($C387, Maatregelen!$C$6:$C$353), 0)</f>
        <v>0</v>
      </c>
      <c r="F387" s="15" cm="1">
        <f t="array" ref="F387">INDEX(Maatregelen!$F$6:$F$353, MATCH($C387, Maatregelen!$C$6:$C$353), 0)</f>
        <v>0</v>
      </c>
      <c r="G387" s="15" cm="1">
        <f t="array" ref="G387">INDEX(Maatregelen!$G$6:$G$353, MATCH($C387, Maatregelen!$C$6:$C$353), 0)</f>
        <v>0</v>
      </c>
      <c r="H387" s="13" cm="1">
        <f t="array" ref="H387">INDEX(Maatregelen!$H$6:$H$353, MATCH($C387, Maatregelen!$C$6:$C$353), 0)</f>
        <v>0</v>
      </c>
      <c r="I387" s="43" t="str" cm="1">
        <f t="array" ref="I387">IF(Tabel1[[#This Row],[Hulpkolom link]]&lt;&gt;0, HYPERLINK(INDEX(Maatregelen!$H$6:$H$353, MATCH($C387, Maatregelen!$C$6:$C$353), 0),"LINK"), "")</f>
        <v/>
      </c>
      <c r="J387" s="8"/>
      <c r="K387" s="3"/>
    </row>
    <row r="388" spans="1:11" x14ac:dyDescent="0.3">
      <c r="A388" s="3"/>
      <c r="B388" s="9"/>
      <c r="C388" s="13">
        <f>Maatregelen!$C372</f>
        <v>367</v>
      </c>
      <c r="D388" s="15" cm="1">
        <f t="array" ref="D388">INDEX(Maatregelen!$D$6:$D$353, MATCH($C388, Maatregelen!$C$6:$C$353), 0)</f>
        <v>0</v>
      </c>
      <c r="E388" s="15" cm="1">
        <f t="array" ref="E388">INDEX(Maatregelen!$E$6:$E$353, MATCH($C388, Maatregelen!$C$6:$C$353), 0)</f>
        <v>0</v>
      </c>
      <c r="F388" s="15" cm="1">
        <f t="array" ref="F388">INDEX(Maatregelen!$F$6:$F$353, MATCH($C388, Maatregelen!$C$6:$C$353), 0)</f>
        <v>0</v>
      </c>
      <c r="G388" s="15" cm="1">
        <f t="array" ref="G388">INDEX(Maatregelen!$G$6:$G$353, MATCH($C388, Maatregelen!$C$6:$C$353), 0)</f>
        <v>0</v>
      </c>
      <c r="H388" s="13" cm="1">
        <f t="array" ref="H388">INDEX(Maatregelen!$H$6:$H$353, MATCH($C388, Maatregelen!$C$6:$C$353), 0)</f>
        <v>0</v>
      </c>
      <c r="I388" s="43" t="str" cm="1">
        <f t="array" ref="I388">IF(Tabel1[[#This Row],[Hulpkolom link]]&lt;&gt;0, HYPERLINK(INDEX(Maatregelen!$H$6:$H$353, MATCH($C388, Maatregelen!$C$6:$C$353), 0),"LINK"), "")</f>
        <v/>
      </c>
      <c r="J388" s="8"/>
      <c r="K388" s="3"/>
    </row>
    <row r="389" spans="1:11" x14ac:dyDescent="0.3">
      <c r="A389" s="3"/>
      <c r="B389" s="9"/>
      <c r="C389" s="13">
        <f>Maatregelen!$C373</f>
        <v>368</v>
      </c>
      <c r="D389" s="15" cm="1">
        <f t="array" ref="D389">INDEX(Maatregelen!$D$6:$D$353, MATCH($C389, Maatregelen!$C$6:$C$353), 0)</f>
        <v>0</v>
      </c>
      <c r="E389" s="15" cm="1">
        <f t="array" ref="E389">INDEX(Maatregelen!$E$6:$E$353, MATCH($C389, Maatregelen!$C$6:$C$353), 0)</f>
        <v>0</v>
      </c>
      <c r="F389" s="15" cm="1">
        <f t="array" ref="F389">INDEX(Maatregelen!$F$6:$F$353, MATCH($C389, Maatregelen!$C$6:$C$353), 0)</f>
        <v>0</v>
      </c>
      <c r="G389" s="15" cm="1">
        <f t="array" ref="G389">INDEX(Maatregelen!$G$6:$G$353, MATCH($C389, Maatregelen!$C$6:$C$353), 0)</f>
        <v>0</v>
      </c>
      <c r="H389" s="13" cm="1">
        <f t="array" ref="H389">INDEX(Maatregelen!$H$6:$H$353, MATCH($C389, Maatregelen!$C$6:$C$353), 0)</f>
        <v>0</v>
      </c>
      <c r="I389" s="43" t="str" cm="1">
        <f t="array" ref="I389">IF(Tabel1[[#This Row],[Hulpkolom link]]&lt;&gt;0, HYPERLINK(INDEX(Maatregelen!$H$6:$H$353, MATCH($C389, Maatregelen!$C$6:$C$353), 0),"LINK"), "")</f>
        <v/>
      </c>
      <c r="J389" s="8"/>
      <c r="K389" s="3"/>
    </row>
    <row r="390" spans="1:11" x14ac:dyDescent="0.3">
      <c r="A390" s="3"/>
      <c r="B390" s="9"/>
      <c r="C390" s="13">
        <f>Maatregelen!$C374</f>
        <v>369</v>
      </c>
      <c r="D390" s="15" cm="1">
        <f t="array" ref="D390">INDEX(Maatregelen!$D$6:$D$353, MATCH($C390, Maatregelen!$C$6:$C$353), 0)</f>
        <v>0</v>
      </c>
      <c r="E390" s="15" cm="1">
        <f t="array" ref="E390">INDEX(Maatregelen!$E$6:$E$353, MATCH($C390, Maatregelen!$C$6:$C$353), 0)</f>
        <v>0</v>
      </c>
      <c r="F390" s="15" cm="1">
        <f t="array" ref="F390">INDEX(Maatregelen!$F$6:$F$353, MATCH($C390, Maatregelen!$C$6:$C$353), 0)</f>
        <v>0</v>
      </c>
      <c r="G390" s="15" cm="1">
        <f t="array" ref="G390">INDEX(Maatregelen!$G$6:$G$353, MATCH($C390, Maatregelen!$C$6:$C$353), 0)</f>
        <v>0</v>
      </c>
      <c r="H390" s="13" cm="1">
        <f t="array" ref="H390">INDEX(Maatregelen!$H$6:$H$353, MATCH($C390, Maatregelen!$C$6:$C$353), 0)</f>
        <v>0</v>
      </c>
      <c r="I390" s="43" t="str" cm="1">
        <f t="array" ref="I390">IF(Tabel1[[#This Row],[Hulpkolom link]]&lt;&gt;0, HYPERLINK(INDEX(Maatregelen!$H$6:$H$353, MATCH($C390, Maatregelen!$C$6:$C$353), 0),"LINK"), "")</f>
        <v/>
      </c>
      <c r="J390" s="8"/>
      <c r="K390" s="3"/>
    </row>
    <row r="391" spans="1:11" x14ac:dyDescent="0.3">
      <c r="A391" s="3"/>
      <c r="B391" s="9"/>
      <c r="C391" s="13">
        <f>Maatregelen!$C375</f>
        <v>370</v>
      </c>
      <c r="D391" s="15" cm="1">
        <f t="array" ref="D391">INDEX(Maatregelen!$D$6:$D$353, MATCH($C391, Maatregelen!$C$6:$C$353), 0)</f>
        <v>0</v>
      </c>
      <c r="E391" s="15" cm="1">
        <f t="array" ref="E391">INDEX(Maatregelen!$E$6:$E$353, MATCH($C391, Maatregelen!$C$6:$C$353), 0)</f>
        <v>0</v>
      </c>
      <c r="F391" s="15" cm="1">
        <f t="array" ref="F391">INDEX(Maatregelen!$F$6:$F$353, MATCH($C391, Maatregelen!$C$6:$C$353), 0)</f>
        <v>0</v>
      </c>
      <c r="G391" s="15" cm="1">
        <f t="array" ref="G391">INDEX(Maatregelen!$G$6:$G$353, MATCH($C391, Maatregelen!$C$6:$C$353), 0)</f>
        <v>0</v>
      </c>
      <c r="H391" s="13" cm="1">
        <f t="array" ref="H391">INDEX(Maatregelen!$H$6:$H$353, MATCH($C391, Maatregelen!$C$6:$C$353), 0)</f>
        <v>0</v>
      </c>
      <c r="I391" s="43" t="str" cm="1">
        <f t="array" ref="I391">IF(Tabel1[[#This Row],[Hulpkolom link]]&lt;&gt;0, HYPERLINK(INDEX(Maatregelen!$H$6:$H$353, MATCH($C391, Maatregelen!$C$6:$C$353), 0),"LINK"), "")</f>
        <v/>
      </c>
      <c r="J391" s="8"/>
      <c r="K391" s="3"/>
    </row>
    <row r="392" spans="1:11" x14ac:dyDescent="0.3">
      <c r="A392" s="3"/>
      <c r="B392" s="9"/>
      <c r="C392" s="13">
        <f>Maatregelen!$C376</f>
        <v>371</v>
      </c>
      <c r="D392" s="15" cm="1">
        <f t="array" ref="D392">INDEX(Maatregelen!$D$6:$D$353, MATCH($C392, Maatregelen!$C$6:$C$353), 0)</f>
        <v>0</v>
      </c>
      <c r="E392" s="15" cm="1">
        <f t="array" ref="E392">INDEX(Maatregelen!$E$6:$E$353, MATCH($C392, Maatregelen!$C$6:$C$353), 0)</f>
        <v>0</v>
      </c>
      <c r="F392" s="15" cm="1">
        <f t="array" ref="F392">INDEX(Maatregelen!$F$6:$F$353, MATCH($C392, Maatregelen!$C$6:$C$353), 0)</f>
        <v>0</v>
      </c>
      <c r="G392" s="15" cm="1">
        <f t="array" ref="G392">INDEX(Maatregelen!$G$6:$G$353, MATCH($C392, Maatregelen!$C$6:$C$353), 0)</f>
        <v>0</v>
      </c>
      <c r="H392" s="13" cm="1">
        <f t="array" ref="H392">INDEX(Maatregelen!$H$6:$H$353, MATCH($C392, Maatregelen!$C$6:$C$353), 0)</f>
        <v>0</v>
      </c>
      <c r="I392" s="43" t="str" cm="1">
        <f t="array" ref="I392">IF(Tabel1[[#This Row],[Hulpkolom link]]&lt;&gt;0, HYPERLINK(INDEX(Maatregelen!$H$6:$H$353, MATCH($C392, Maatregelen!$C$6:$C$353), 0),"LINK"), "")</f>
        <v/>
      </c>
      <c r="J392" s="8"/>
      <c r="K392" s="3"/>
    </row>
    <row r="393" spans="1:11" x14ac:dyDescent="0.3">
      <c r="A393" s="3"/>
      <c r="B393" s="9"/>
      <c r="C393" s="13">
        <f>Maatregelen!$C377</f>
        <v>372</v>
      </c>
      <c r="D393" s="15" cm="1">
        <f t="array" ref="D393">INDEX(Maatregelen!$D$6:$D$353, MATCH($C393, Maatregelen!$C$6:$C$353), 0)</f>
        <v>0</v>
      </c>
      <c r="E393" s="15" cm="1">
        <f t="array" ref="E393">INDEX(Maatregelen!$E$6:$E$353, MATCH($C393, Maatregelen!$C$6:$C$353), 0)</f>
        <v>0</v>
      </c>
      <c r="F393" s="15" cm="1">
        <f t="array" ref="F393">INDEX(Maatregelen!$F$6:$F$353, MATCH($C393, Maatregelen!$C$6:$C$353), 0)</f>
        <v>0</v>
      </c>
      <c r="G393" s="15" cm="1">
        <f t="array" ref="G393">INDEX(Maatregelen!$G$6:$G$353, MATCH($C393, Maatregelen!$C$6:$C$353), 0)</f>
        <v>0</v>
      </c>
      <c r="H393" s="13" cm="1">
        <f t="array" ref="H393">INDEX(Maatregelen!$H$6:$H$353, MATCH($C393, Maatregelen!$C$6:$C$353), 0)</f>
        <v>0</v>
      </c>
      <c r="I393" s="43" t="str" cm="1">
        <f t="array" ref="I393">IF(Tabel1[[#This Row],[Hulpkolom link]]&lt;&gt;0, HYPERLINK(INDEX(Maatregelen!$H$6:$H$353, MATCH($C393, Maatregelen!$C$6:$C$353), 0),"LINK"), "")</f>
        <v/>
      </c>
      <c r="J393" s="8"/>
      <c r="K393" s="3"/>
    </row>
    <row r="394" spans="1:11" x14ac:dyDescent="0.3">
      <c r="A394" s="3"/>
      <c r="B394" s="9"/>
      <c r="C394" s="13">
        <f>Maatregelen!$C378</f>
        <v>373</v>
      </c>
      <c r="D394" s="15" cm="1">
        <f t="array" ref="D394">INDEX(Maatregelen!$D$6:$D$353, MATCH($C394, Maatregelen!$C$6:$C$353), 0)</f>
        <v>0</v>
      </c>
      <c r="E394" s="15" cm="1">
        <f t="array" ref="E394">INDEX(Maatregelen!$E$6:$E$353, MATCH($C394, Maatregelen!$C$6:$C$353), 0)</f>
        <v>0</v>
      </c>
      <c r="F394" s="15" cm="1">
        <f t="array" ref="F394">INDEX(Maatregelen!$F$6:$F$353, MATCH($C394, Maatregelen!$C$6:$C$353), 0)</f>
        <v>0</v>
      </c>
      <c r="G394" s="15" cm="1">
        <f t="array" ref="G394">INDEX(Maatregelen!$G$6:$G$353, MATCH($C394, Maatregelen!$C$6:$C$353), 0)</f>
        <v>0</v>
      </c>
      <c r="H394" s="13" cm="1">
        <f t="array" ref="H394">INDEX(Maatregelen!$H$6:$H$353, MATCH($C394, Maatregelen!$C$6:$C$353), 0)</f>
        <v>0</v>
      </c>
      <c r="I394" s="43" t="str" cm="1">
        <f t="array" ref="I394">IF(Tabel1[[#This Row],[Hulpkolom link]]&lt;&gt;0, HYPERLINK(INDEX(Maatregelen!$H$6:$H$353, MATCH($C394, Maatregelen!$C$6:$C$353), 0),"LINK"), "")</f>
        <v/>
      </c>
      <c r="J394" s="8"/>
      <c r="K394" s="3"/>
    </row>
    <row r="395" spans="1:11" x14ac:dyDescent="0.3">
      <c r="A395" s="3"/>
      <c r="B395" s="9"/>
      <c r="C395" s="13">
        <f>Maatregelen!$C379</f>
        <v>374</v>
      </c>
      <c r="D395" s="15" cm="1">
        <f t="array" ref="D395">INDEX(Maatregelen!$D$6:$D$353, MATCH($C395, Maatregelen!$C$6:$C$353), 0)</f>
        <v>0</v>
      </c>
      <c r="E395" s="15" cm="1">
        <f t="array" ref="E395">INDEX(Maatregelen!$E$6:$E$353, MATCH($C395, Maatregelen!$C$6:$C$353), 0)</f>
        <v>0</v>
      </c>
      <c r="F395" s="15" cm="1">
        <f t="array" ref="F395">INDEX(Maatregelen!$F$6:$F$353, MATCH($C395, Maatregelen!$C$6:$C$353), 0)</f>
        <v>0</v>
      </c>
      <c r="G395" s="15" cm="1">
        <f t="array" ref="G395">INDEX(Maatregelen!$G$6:$G$353, MATCH($C395, Maatregelen!$C$6:$C$353), 0)</f>
        <v>0</v>
      </c>
      <c r="H395" s="13" cm="1">
        <f t="array" ref="H395">INDEX(Maatregelen!$H$6:$H$353, MATCH($C395, Maatregelen!$C$6:$C$353), 0)</f>
        <v>0</v>
      </c>
      <c r="I395" s="43" t="str" cm="1">
        <f t="array" ref="I395">IF(Tabel1[[#This Row],[Hulpkolom link]]&lt;&gt;0, HYPERLINK(INDEX(Maatregelen!$H$6:$H$353, MATCH($C395, Maatregelen!$C$6:$C$353), 0),"LINK"), "")</f>
        <v/>
      </c>
      <c r="J395" s="8"/>
      <c r="K395" s="3"/>
    </row>
    <row r="396" spans="1:11" x14ac:dyDescent="0.3">
      <c r="A396" s="3"/>
      <c r="B396" s="9"/>
      <c r="C396" s="13">
        <f>Maatregelen!$C380</f>
        <v>375</v>
      </c>
      <c r="D396" s="15" cm="1">
        <f t="array" ref="D396">INDEX(Maatregelen!$D$6:$D$353, MATCH($C396, Maatregelen!$C$6:$C$353), 0)</f>
        <v>0</v>
      </c>
      <c r="E396" s="15" cm="1">
        <f t="array" ref="E396">INDEX(Maatregelen!$E$6:$E$353, MATCH($C396, Maatregelen!$C$6:$C$353), 0)</f>
        <v>0</v>
      </c>
      <c r="F396" s="15" cm="1">
        <f t="array" ref="F396">INDEX(Maatregelen!$F$6:$F$353, MATCH($C396, Maatregelen!$C$6:$C$353), 0)</f>
        <v>0</v>
      </c>
      <c r="G396" s="15" cm="1">
        <f t="array" ref="G396">INDEX(Maatregelen!$G$6:$G$353, MATCH($C396, Maatregelen!$C$6:$C$353), 0)</f>
        <v>0</v>
      </c>
      <c r="H396" s="13" cm="1">
        <f t="array" ref="H396">INDEX(Maatregelen!$H$6:$H$353, MATCH($C396, Maatregelen!$C$6:$C$353), 0)</f>
        <v>0</v>
      </c>
      <c r="I396" s="43" t="str" cm="1">
        <f t="array" ref="I396">IF(Tabel1[[#This Row],[Hulpkolom link]]&lt;&gt;0, HYPERLINK(INDEX(Maatregelen!$H$6:$H$353, MATCH($C396, Maatregelen!$C$6:$C$353), 0),"LINK"), "")</f>
        <v/>
      </c>
      <c r="J396" s="8"/>
      <c r="K396" s="3"/>
    </row>
    <row r="397" spans="1:11" x14ac:dyDescent="0.3">
      <c r="A397" s="3"/>
      <c r="B397" s="9"/>
      <c r="C397" s="13">
        <f>Maatregelen!$C381</f>
        <v>376</v>
      </c>
      <c r="D397" s="15" cm="1">
        <f t="array" ref="D397">INDEX(Maatregelen!$D$6:$D$353, MATCH($C397, Maatregelen!$C$6:$C$353), 0)</f>
        <v>0</v>
      </c>
      <c r="E397" s="15" cm="1">
        <f t="array" ref="E397">INDEX(Maatregelen!$E$6:$E$353, MATCH($C397, Maatregelen!$C$6:$C$353), 0)</f>
        <v>0</v>
      </c>
      <c r="F397" s="15" cm="1">
        <f t="array" ref="F397">INDEX(Maatregelen!$F$6:$F$353, MATCH($C397, Maatregelen!$C$6:$C$353), 0)</f>
        <v>0</v>
      </c>
      <c r="G397" s="15" cm="1">
        <f t="array" ref="G397">INDEX(Maatregelen!$G$6:$G$353, MATCH($C397, Maatregelen!$C$6:$C$353), 0)</f>
        <v>0</v>
      </c>
      <c r="H397" s="13" cm="1">
        <f t="array" ref="H397">INDEX(Maatregelen!$H$6:$H$353, MATCH($C397, Maatregelen!$C$6:$C$353), 0)</f>
        <v>0</v>
      </c>
      <c r="I397" s="43" t="str" cm="1">
        <f t="array" ref="I397">IF(Tabel1[[#This Row],[Hulpkolom link]]&lt;&gt;0, HYPERLINK(INDEX(Maatregelen!$H$6:$H$353, MATCH($C397, Maatregelen!$C$6:$C$353), 0),"LINK"), "")</f>
        <v/>
      </c>
      <c r="J397" s="8"/>
      <c r="K397" s="3"/>
    </row>
    <row r="398" spans="1:11" x14ac:dyDescent="0.3">
      <c r="A398" s="3"/>
      <c r="B398" s="9"/>
      <c r="C398" s="13">
        <f>Maatregelen!$C382</f>
        <v>377</v>
      </c>
      <c r="D398" s="15" cm="1">
        <f t="array" ref="D398">INDEX(Maatregelen!$D$6:$D$353, MATCH($C398, Maatregelen!$C$6:$C$353), 0)</f>
        <v>0</v>
      </c>
      <c r="E398" s="15" cm="1">
        <f t="array" ref="E398">INDEX(Maatregelen!$E$6:$E$353, MATCH($C398, Maatregelen!$C$6:$C$353), 0)</f>
        <v>0</v>
      </c>
      <c r="F398" s="15" cm="1">
        <f t="array" ref="F398">INDEX(Maatregelen!$F$6:$F$353, MATCH($C398, Maatregelen!$C$6:$C$353), 0)</f>
        <v>0</v>
      </c>
      <c r="G398" s="15" cm="1">
        <f t="array" ref="G398">INDEX(Maatregelen!$G$6:$G$353, MATCH($C398, Maatregelen!$C$6:$C$353), 0)</f>
        <v>0</v>
      </c>
      <c r="H398" s="13" cm="1">
        <f t="array" ref="H398">INDEX(Maatregelen!$H$6:$H$353, MATCH($C398, Maatregelen!$C$6:$C$353), 0)</f>
        <v>0</v>
      </c>
      <c r="I398" s="43" t="str" cm="1">
        <f t="array" ref="I398">IF(Tabel1[[#This Row],[Hulpkolom link]]&lt;&gt;0, HYPERLINK(INDEX(Maatregelen!$H$6:$H$353, MATCH($C398, Maatregelen!$C$6:$C$353), 0),"LINK"), "")</f>
        <v/>
      </c>
      <c r="J398" s="8"/>
      <c r="K398" s="3"/>
    </row>
    <row r="399" spans="1:11" x14ac:dyDescent="0.3">
      <c r="A399" s="3"/>
      <c r="B399" s="9"/>
      <c r="C399" s="13">
        <f>Maatregelen!$C383</f>
        <v>378</v>
      </c>
      <c r="D399" s="15" cm="1">
        <f t="array" ref="D399">INDEX(Maatregelen!$D$6:$D$353, MATCH($C399, Maatregelen!$C$6:$C$353), 0)</f>
        <v>0</v>
      </c>
      <c r="E399" s="15" cm="1">
        <f t="array" ref="E399">INDEX(Maatregelen!$E$6:$E$353, MATCH($C399, Maatregelen!$C$6:$C$353), 0)</f>
        <v>0</v>
      </c>
      <c r="F399" s="15" cm="1">
        <f t="array" ref="F399">INDEX(Maatregelen!$F$6:$F$353, MATCH($C399, Maatregelen!$C$6:$C$353), 0)</f>
        <v>0</v>
      </c>
      <c r="G399" s="15" cm="1">
        <f t="array" ref="G399">INDEX(Maatregelen!$G$6:$G$353, MATCH($C399, Maatregelen!$C$6:$C$353), 0)</f>
        <v>0</v>
      </c>
      <c r="H399" s="13" cm="1">
        <f t="array" ref="H399">INDEX(Maatregelen!$H$6:$H$353, MATCH($C399, Maatregelen!$C$6:$C$353), 0)</f>
        <v>0</v>
      </c>
      <c r="I399" s="43" t="str" cm="1">
        <f t="array" ref="I399">IF(Tabel1[[#This Row],[Hulpkolom link]]&lt;&gt;0, HYPERLINK(INDEX(Maatregelen!$H$6:$H$353, MATCH($C399, Maatregelen!$C$6:$C$353), 0),"LINK"), "")</f>
        <v/>
      </c>
      <c r="J399" s="8"/>
      <c r="K399" s="3"/>
    </row>
    <row r="400" spans="1:11" x14ac:dyDescent="0.3">
      <c r="A400" s="3"/>
      <c r="B400" s="9"/>
      <c r="C400" s="13">
        <f>Maatregelen!$C384</f>
        <v>379</v>
      </c>
      <c r="D400" s="15" cm="1">
        <f t="array" ref="D400">INDEX(Maatregelen!$D$6:$D$353, MATCH($C400, Maatregelen!$C$6:$C$353), 0)</f>
        <v>0</v>
      </c>
      <c r="E400" s="15" cm="1">
        <f t="array" ref="E400">INDEX(Maatregelen!$E$6:$E$353, MATCH($C400, Maatregelen!$C$6:$C$353), 0)</f>
        <v>0</v>
      </c>
      <c r="F400" s="15" cm="1">
        <f t="array" ref="F400">INDEX(Maatregelen!$F$6:$F$353, MATCH($C400, Maatregelen!$C$6:$C$353), 0)</f>
        <v>0</v>
      </c>
      <c r="G400" s="15" cm="1">
        <f t="array" ref="G400">INDEX(Maatregelen!$G$6:$G$353, MATCH($C400, Maatregelen!$C$6:$C$353), 0)</f>
        <v>0</v>
      </c>
      <c r="H400" s="13" cm="1">
        <f t="array" ref="H400">INDEX(Maatregelen!$H$6:$H$353, MATCH($C400, Maatregelen!$C$6:$C$353), 0)</f>
        <v>0</v>
      </c>
      <c r="I400" s="43" t="str" cm="1">
        <f t="array" ref="I400">IF(Tabel1[[#This Row],[Hulpkolom link]]&lt;&gt;0, HYPERLINK(INDEX(Maatregelen!$H$6:$H$353, MATCH($C400, Maatregelen!$C$6:$C$353), 0),"LINK"), "")</f>
        <v/>
      </c>
      <c r="J400" s="8"/>
      <c r="K400" s="3"/>
    </row>
    <row r="401" spans="1:11" x14ac:dyDescent="0.3">
      <c r="A401" s="3"/>
      <c r="B401" s="9"/>
      <c r="C401" s="13">
        <f>Maatregelen!$C385</f>
        <v>380</v>
      </c>
      <c r="D401" s="15" cm="1">
        <f t="array" ref="D401">INDEX(Maatregelen!$D$6:$D$353, MATCH($C401, Maatregelen!$C$6:$C$353), 0)</f>
        <v>0</v>
      </c>
      <c r="E401" s="15" cm="1">
        <f t="array" ref="E401">INDEX(Maatregelen!$E$6:$E$353, MATCH($C401, Maatregelen!$C$6:$C$353), 0)</f>
        <v>0</v>
      </c>
      <c r="F401" s="15" cm="1">
        <f t="array" ref="F401">INDEX(Maatregelen!$F$6:$F$353, MATCH($C401, Maatregelen!$C$6:$C$353), 0)</f>
        <v>0</v>
      </c>
      <c r="G401" s="15" cm="1">
        <f t="array" ref="G401">INDEX(Maatregelen!$G$6:$G$353, MATCH($C401, Maatregelen!$C$6:$C$353), 0)</f>
        <v>0</v>
      </c>
      <c r="H401" s="13" cm="1">
        <f t="array" ref="H401">INDEX(Maatregelen!$H$6:$H$353, MATCH($C401, Maatregelen!$C$6:$C$353), 0)</f>
        <v>0</v>
      </c>
      <c r="I401" s="43" t="str" cm="1">
        <f t="array" ref="I401">IF(Tabel1[[#This Row],[Hulpkolom link]]&lt;&gt;0, HYPERLINK(INDEX(Maatregelen!$H$6:$H$353, MATCH($C401, Maatregelen!$C$6:$C$353), 0),"LINK"), "")</f>
        <v/>
      </c>
      <c r="J401" s="8"/>
      <c r="K401" s="3"/>
    </row>
    <row r="402" spans="1:11" x14ac:dyDescent="0.3">
      <c r="A402" s="3"/>
      <c r="B402" s="9"/>
      <c r="C402" s="13">
        <f>Maatregelen!$C386</f>
        <v>381</v>
      </c>
      <c r="D402" s="15" cm="1">
        <f t="array" ref="D402">INDEX(Maatregelen!$D$6:$D$353, MATCH($C402, Maatregelen!$C$6:$C$353), 0)</f>
        <v>0</v>
      </c>
      <c r="E402" s="15" cm="1">
        <f t="array" ref="E402">INDEX(Maatregelen!$E$6:$E$353, MATCH($C402, Maatregelen!$C$6:$C$353), 0)</f>
        <v>0</v>
      </c>
      <c r="F402" s="15" cm="1">
        <f t="array" ref="F402">INDEX(Maatregelen!$F$6:$F$353, MATCH($C402, Maatregelen!$C$6:$C$353), 0)</f>
        <v>0</v>
      </c>
      <c r="G402" s="15" cm="1">
        <f t="array" ref="G402">INDEX(Maatregelen!$G$6:$G$353, MATCH($C402, Maatregelen!$C$6:$C$353), 0)</f>
        <v>0</v>
      </c>
      <c r="H402" s="13" cm="1">
        <f t="array" ref="H402">INDEX(Maatregelen!$H$6:$H$353, MATCH($C402, Maatregelen!$C$6:$C$353), 0)</f>
        <v>0</v>
      </c>
      <c r="I402" s="43" t="str" cm="1">
        <f t="array" ref="I402">IF(Tabel1[[#This Row],[Hulpkolom link]]&lt;&gt;0, HYPERLINK(INDEX(Maatregelen!$H$6:$H$353, MATCH($C402, Maatregelen!$C$6:$C$353), 0),"LINK"), "")</f>
        <v/>
      </c>
      <c r="J402" s="8"/>
      <c r="K402" s="3"/>
    </row>
    <row r="403" spans="1:11" x14ac:dyDescent="0.3">
      <c r="A403" s="3"/>
      <c r="B403" s="9"/>
      <c r="C403" s="13">
        <f>Maatregelen!$C387</f>
        <v>382</v>
      </c>
      <c r="D403" s="15" cm="1">
        <f t="array" ref="D403">INDEX(Maatregelen!$D$6:$D$353, MATCH($C403, Maatregelen!$C$6:$C$353), 0)</f>
        <v>0</v>
      </c>
      <c r="E403" s="15" cm="1">
        <f t="array" ref="E403">INDEX(Maatregelen!$E$6:$E$353, MATCH($C403, Maatregelen!$C$6:$C$353), 0)</f>
        <v>0</v>
      </c>
      <c r="F403" s="15" cm="1">
        <f t="array" ref="F403">INDEX(Maatregelen!$F$6:$F$353, MATCH($C403, Maatregelen!$C$6:$C$353), 0)</f>
        <v>0</v>
      </c>
      <c r="G403" s="15" cm="1">
        <f t="array" ref="G403">INDEX(Maatregelen!$G$6:$G$353, MATCH($C403, Maatregelen!$C$6:$C$353), 0)</f>
        <v>0</v>
      </c>
      <c r="H403" s="13" cm="1">
        <f t="array" ref="H403">INDEX(Maatregelen!$H$6:$H$353, MATCH($C403, Maatregelen!$C$6:$C$353), 0)</f>
        <v>0</v>
      </c>
      <c r="I403" s="43" t="str" cm="1">
        <f t="array" ref="I403">IF(Tabel1[[#This Row],[Hulpkolom link]]&lt;&gt;0, HYPERLINK(INDEX(Maatregelen!$H$6:$H$353, MATCH($C403, Maatregelen!$C$6:$C$353), 0),"LINK"), "")</f>
        <v/>
      </c>
      <c r="J403" s="8"/>
      <c r="K403" s="3"/>
    </row>
    <row r="404" spans="1:11" x14ac:dyDescent="0.3">
      <c r="A404" s="3"/>
      <c r="B404" s="9"/>
      <c r="C404" s="13">
        <f>Maatregelen!$C388</f>
        <v>383</v>
      </c>
      <c r="D404" s="15" cm="1">
        <f t="array" ref="D404">INDEX(Maatregelen!$D$6:$D$353, MATCH($C404, Maatregelen!$C$6:$C$353), 0)</f>
        <v>0</v>
      </c>
      <c r="E404" s="15" cm="1">
        <f t="array" ref="E404">INDEX(Maatregelen!$E$6:$E$353, MATCH($C404, Maatregelen!$C$6:$C$353), 0)</f>
        <v>0</v>
      </c>
      <c r="F404" s="15" cm="1">
        <f t="array" ref="F404">INDEX(Maatregelen!$F$6:$F$353, MATCH($C404, Maatregelen!$C$6:$C$353), 0)</f>
        <v>0</v>
      </c>
      <c r="G404" s="15" cm="1">
        <f t="array" ref="G404">INDEX(Maatregelen!$G$6:$G$353, MATCH($C404, Maatregelen!$C$6:$C$353), 0)</f>
        <v>0</v>
      </c>
      <c r="H404" s="13" cm="1">
        <f t="array" ref="H404">INDEX(Maatregelen!$H$6:$H$353, MATCH($C404, Maatregelen!$C$6:$C$353), 0)</f>
        <v>0</v>
      </c>
      <c r="I404" s="43" t="str" cm="1">
        <f t="array" ref="I404">IF(Tabel1[[#This Row],[Hulpkolom link]]&lt;&gt;0, HYPERLINK(INDEX(Maatregelen!$H$6:$H$353, MATCH($C404, Maatregelen!$C$6:$C$353), 0),"LINK"), "")</f>
        <v/>
      </c>
      <c r="J404" s="8"/>
      <c r="K404" s="3"/>
    </row>
    <row r="405" spans="1:11" x14ac:dyDescent="0.3">
      <c r="A405" s="3"/>
      <c r="B405" s="9"/>
      <c r="C405" s="13">
        <f>Maatregelen!$C389</f>
        <v>384</v>
      </c>
      <c r="D405" s="15" cm="1">
        <f t="array" ref="D405">INDEX(Maatregelen!$D$6:$D$353, MATCH($C405, Maatregelen!$C$6:$C$353), 0)</f>
        <v>0</v>
      </c>
      <c r="E405" s="15" cm="1">
        <f t="array" ref="E405">INDEX(Maatregelen!$E$6:$E$353, MATCH($C405, Maatregelen!$C$6:$C$353), 0)</f>
        <v>0</v>
      </c>
      <c r="F405" s="15" cm="1">
        <f t="array" ref="F405">INDEX(Maatregelen!$F$6:$F$353, MATCH($C405, Maatregelen!$C$6:$C$353), 0)</f>
        <v>0</v>
      </c>
      <c r="G405" s="15" cm="1">
        <f t="array" ref="G405">INDEX(Maatregelen!$G$6:$G$353, MATCH($C405, Maatregelen!$C$6:$C$353), 0)</f>
        <v>0</v>
      </c>
      <c r="H405" s="13" cm="1">
        <f t="array" ref="H405">INDEX(Maatregelen!$H$6:$H$353, MATCH($C405, Maatregelen!$C$6:$C$353), 0)</f>
        <v>0</v>
      </c>
      <c r="I405" s="43" t="str" cm="1">
        <f t="array" ref="I405">IF(Tabel1[[#This Row],[Hulpkolom link]]&lt;&gt;0, HYPERLINK(INDEX(Maatregelen!$H$6:$H$353, MATCH($C405, Maatregelen!$C$6:$C$353), 0),"LINK"), "")</f>
        <v/>
      </c>
      <c r="J405" s="8"/>
      <c r="K405" s="3"/>
    </row>
    <row r="406" spans="1:11" x14ac:dyDescent="0.3">
      <c r="A406" s="3"/>
      <c r="B406" s="9"/>
      <c r="C406" s="13">
        <f>Maatregelen!$C390</f>
        <v>385</v>
      </c>
      <c r="D406" s="15" cm="1">
        <f t="array" ref="D406">INDEX(Maatregelen!$D$6:$D$353, MATCH($C406, Maatregelen!$C$6:$C$353), 0)</f>
        <v>0</v>
      </c>
      <c r="E406" s="15" cm="1">
        <f t="array" ref="E406">INDEX(Maatregelen!$E$6:$E$353, MATCH($C406, Maatregelen!$C$6:$C$353), 0)</f>
        <v>0</v>
      </c>
      <c r="F406" s="15" cm="1">
        <f t="array" ref="F406">INDEX(Maatregelen!$F$6:$F$353, MATCH($C406, Maatregelen!$C$6:$C$353), 0)</f>
        <v>0</v>
      </c>
      <c r="G406" s="15" cm="1">
        <f t="array" ref="G406">INDEX(Maatregelen!$G$6:$G$353, MATCH($C406, Maatregelen!$C$6:$C$353), 0)</f>
        <v>0</v>
      </c>
      <c r="H406" s="13" cm="1">
        <f t="array" ref="H406">INDEX(Maatregelen!$H$6:$H$353, MATCH($C406, Maatregelen!$C$6:$C$353), 0)</f>
        <v>0</v>
      </c>
      <c r="I406" s="43" t="str" cm="1">
        <f t="array" ref="I406">IF(Tabel1[[#This Row],[Hulpkolom link]]&lt;&gt;0, HYPERLINK(INDEX(Maatregelen!$H$6:$H$353, MATCH($C406, Maatregelen!$C$6:$C$353), 0),"LINK"), "")</f>
        <v/>
      </c>
      <c r="J406" s="8"/>
      <c r="K406" s="3"/>
    </row>
    <row r="407" spans="1:11" x14ac:dyDescent="0.3">
      <c r="A407" s="3"/>
      <c r="B407" s="9"/>
      <c r="C407" s="13">
        <f>Maatregelen!$C391</f>
        <v>386</v>
      </c>
      <c r="D407" s="15" cm="1">
        <f t="array" ref="D407">INDEX(Maatregelen!$D$6:$D$353, MATCH($C407, Maatregelen!$C$6:$C$353), 0)</f>
        <v>0</v>
      </c>
      <c r="E407" s="15" cm="1">
        <f t="array" ref="E407">INDEX(Maatregelen!$E$6:$E$353, MATCH($C407, Maatregelen!$C$6:$C$353), 0)</f>
        <v>0</v>
      </c>
      <c r="F407" s="15" cm="1">
        <f t="array" ref="F407">INDEX(Maatregelen!$F$6:$F$353, MATCH($C407, Maatregelen!$C$6:$C$353), 0)</f>
        <v>0</v>
      </c>
      <c r="G407" s="15" cm="1">
        <f t="array" ref="G407">INDEX(Maatregelen!$G$6:$G$353, MATCH($C407, Maatregelen!$C$6:$C$353), 0)</f>
        <v>0</v>
      </c>
      <c r="H407" s="13" cm="1">
        <f t="array" ref="H407">INDEX(Maatregelen!$H$6:$H$353, MATCH($C407, Maatregelen!$C$6:$C$353), 0)</f>
        <v>0</v>
      </c>
      <c r="I407" s="43" t="str" cm="1">
        <f t="array" ref="I407">IF(Tabel1[[#This Row],[Hulpkolom link]]&lt;&gt;0, HYPERLINK(INDEX(Maatregelen!$H$6:$H$353, MATCH($C407, Maatregelen!$C$6:$C$353), 0),"LINK"), "")</f>
        <v/>
      </c>
      <c r="J407" s="8"/>
      <c r="K407" s="3"/>
    </row>
    <row r="408" spans="1:11" x14ac:dyDescent="0.3">
      <c r="A408" s="3"/>
      <c r="B408" s="9"/>
      <c r="C408" s="13">
        <f>Maatregelen!$C392</f>
        <v>387</v>
      </c>
      <c r="D408" s="15" cm="1">
        <f t="array" ref="D408">INDEX(Maatregelen!$D$6:$D$353, MATCH($C408, Maatregelen!$C$6:$C$353), 0)</f>
        <v>0</v>
      </c>
      <c r="E408" s="15" cm="1">
        <f t="array" ref="E408">INDEX(Maatregelen!$E$6:$E$353, MATCH($C408, Maatregelen!$C$6:$C$353), 0)</f>
        <v>0</v>
      </c>
      <c r="F408" s="15" cm="1">
        <f t="array" ref="F408">INDEX(Maatregelen!$F$6:$F$353, MATCH($C408, Maatregelen!$C$6:$C$353), 0)</f>
        <v>0</v>
      </c>
      <c r="G408" s="15" cm="1">
        <f t="array" ref="G408">INDEX(Maatregelen!$G$6:$G$353, MATCH($C408, Maatregelen!$C$6:$C$353), 0)</f>
        <v>0</v>
      </c>
      <c r="H408" s="13" cm="1">
        <f t="array" ref="H408">INDEX(Maatregelen!$H$6:$H$353, MATCH($C408, Maatregelen!$C$6:$C$353), 0)</f>
        <v>0</v>
      </c>
      <c r="I408" s="43" t="str" cm="1">
        <f t="array" ref="I408">IF(Tabel1[[#This Row],[Hulpkolom link]]&lt;&gt;0, HYPERLINK(INDEX(Maatregelen!$H$6:$H$353, MATCH($C408, Maatregelen!$C$6:$C$353), 0),"LINK"), "")</f>
        <v/>
      </c>
      <c r="J408" s="8"/>
      <c r="K408" s="3"/>
    </row>
    <row r="409" spans="1:11" x14ac:dyDescent="0.3">
      <c r="A409" s="3"/>
      <c r="B409" s="9"/>
      <c r="C409" s="13">
        <f>Maatregelen!$C393</f>
        <v>388</v>
      </c>
      <c r="D409" s="15" cm="1">
        <f t="array" ref="D409">INDEX(Maatregelen!$D$6:$D$353, MATCH($C409, Maatregelen!$C$6:$C$353), 0)</f>
        <v>0</v>
      </c>
      <c r="E409" s="15" cm="1">
        <f t="array" ref="E409">INDEX(Maatregelen!$E$6:$E$353, MATCH($C409, Maatregelen!$C$6:$C$353), 0)</f>
        <v>0</v>
      </c>
      <c r="F409" s="15" cm="1">
        <f t="array" ref="F409">INDEX(Maatregelen!$F$6:$F$353, MATCH($C409, Maatregelen!$C$6:$C$353), 0)</f>
        <v>0</v>
      </c>
      <c r="G409" s="15" cm="1">
        <f t="array" ref="G409">INDEX(Maatregelen!$G$6:$G$353, MATCH($C409, Maatregelen!$C$6:$C$353), 0)</f>
        <v>0</v>
      </c>
      <c r="H409" s="13" cm="1">
        <f t="array" ref="H409">INDEX(Maatregelen!$H$6:$H$353, MATCH($C409, Maatregelen!$C$6:$C$353), 0)</f>
        <v>0</v>
      </c>
      <c r="I409" s="43" t="str" cm="1">
        <f t="array" ref="I409">IF(Tabel1[[#This Row],[Hulpkolom link]]&lt;&gt;0, HYPERLINK(INDEX(Maatregelen!$H$6:$H$353, MATCH($C409, Maatregelen!$C$6:$C$353), 0),"LINK"), "")</f>
        <v/>
      </c>
      <c r="J409" s="8"/>
      <c r="K409" s="3"/>
    </row>
    <row r="410" spans="1:11" x14ac:dyDescent="0.3">
      <c r="A410" s="3"/>
      <c r="B410" s="9"/>
      <c r="C410" s="13">
        <f>Maatregelen!$C394</f>
        <v>389</v>
      </c>
      <c r="D410" s="15" cm="1">
        <f t="array" ref="D410">INDEX(Maatregelen!$D$6:$D$353, MATCH($C410, Maatregelen!$C$6:$C$353), 0)</f>
        <v>0</v>
      </c>
      <c r="E410" s="15" cm="1">
        <f t="array" ref="E410">INDEX(Maatregelen!$E$6:$E$353, MATCH($C410, Maatregelen!$C$6:$C$353), 0)</f>
        <v>0</v>
      </c>
      <c r="F410" s="15" cm="1">
        <f t="array" ref="F410">INDEX(Maatregelen!$F$6:$F$353, MATCH($C410, Maatregelen!$C$6:$C$353), 0)</f>
        <v>0</v>
      </c>
      <c r="G410" s="15" cm="1">
        <f t="array" ref="G410">INDEX(Maatregelen!$G$6:$G$353, MATCH($C410, Maatregelen!$C$6:$C$353), 0)</f>
        <v>0</v>
      </c>
      <c r="H410" s="13" cm="1">
        <f t="array" ref="H410">INDEX(Maatregelen!$H$6:$H$353, MATCH($C410, Maatregelen!$C$6:$C$353), 0)</f>
        <v>0</v>
      </c>
      <c r="I410" s="43" t="str" cm="1">
        <f t="array" ref="I410">IF(Tabel1[[#This Row],[Hulpkolom link]]&lt;&gt;0, HYPERLINK(INDEX(Maatregelen!$H$6:$H$353, MATCH($C410, Maatregelen!$C$6:$C$353), 0),"LINK"), "")</f>
        <v/>
      </c>
      <c r="J410" s="8"/>
      <c r="K410" s="3"/>
    </row>
    <row r="411" spans="1:11" x14ac:dyDescent="0.3">
      <c r="A411" s="3"/>
      <c r="B411" s="9"/>
      <c r="C411" s="13">
        <f>Maatregelen!$C395</f>
        <v>390</v>
      </c>
      <c r="D411" s="15" cm="1">
        <f t="array" ref="D411">INDEX(Maatregelen!$D$6:$D$353, MATCH($C411, Maatregelen!$C$6:$C$353), 0)</f>
        <v>0</v>
      </c>
      <c r="E411" s="15" cm="1">
        <f t="array" ref="E411">INDEX(Maatregelen!$E$6:$E$353, MATCH($C411, Maatregelen!$C$6:$C$353), 0)</f>
        <v>0</v>
      </c>
      <c r="F411" s="15" cm="1">
        <f t="array" ref="F411">INDEX(Maatregelen!$F$6:$F$353, MATCH($C411, Maatregelen!$C$6:$C$353), 0)</f>
        <v>0</v>
      </c>
      <c r="G411" s="15" cm="1">
        <f t="array" ref="G411">INDEX(Maatregelen!$G$6:$G$353, MATCH($C411, Maatregelen!$C$6:$C$353), 0)</f>
        <v>0</v>
      </c>
      <c r="H411" s="13" cm="1">
        <f t="array" ref="H411">INDEX(Maatregelen!$H$6:$H$353, MATCH($C411, Maatregelen!$C$6:$C$353), 0)</f>
        <v>0</v>
      </c>
      <c r="I411" s="43" t="str" cm="1">
        <f t="array" ref="I411">IF(Tabel1[[#This Row],[Hulpkolom link]]&lt;&gt;0, HYPERLINK(INDEX(Maatregelen!$H$6:$H$353, MATCH($C411, Maatregelen!$C$6:$C$353), 0),"LINK"), "")</f>
        <v/>
      </c>
      <c r="J411" s="8"/>
      <c r="K411" s="3"/>
    </row>
    <row r="412" spans="1:11" x14ac:dyDescent="0.3">
      <c r="A412" s="3"/>
      <c r="B412" s="9"/>
      <c r="C412" s="13">
        <f>Maatregelen!$C396</f>
        <v>391</v>
      </c>
      <c r="D412" s="15" cm="1">
        <f t="array" ref="D412">INDEX(Maatregelen!$D$6:$D$353, MATCH($C412, Maatregelen!$C$6:$C$353), 0)</f>
        <v>0</v>
      </c>
      <c r="E412" s="15" cm="1">
        <f t="array" ref="E412">INDEX(Maatregelen!$E$6:$E$353, MATCH($C412, Maatregelen!$C$6:$C$353), 0)</f>
        <v>0</v>
      </c>
      <c r="F412" s="15" cm="1">
        <f t="array" ref="F412">INDEX(Maatregelen!$F$6:$F$353, MATCH($C412, Maatregelen!$C$6:$C$353), 0)</f>
        <v>0</v>
      </c>
      <c r="G412" s="15" cm="1">
        <f t="array" ref="G412">INDEX(Maatregelen!$G$6:$G$353, MATCH($C412, Maatregelen!$C$6:$C$353), 0)</f>
        <v>0</v>
      </c>
      <c r="H412" s="13" cm="1">
        <f t="array" ref="H412">INDEX(Maatregelen!$H$6:$H$353, MATCH($C412, Maatregelen!$C$6:$C$353), 0)</f>
        <v>0</v>
      </c>
      <c r="I412" s="43" t="str" cm="1">
        <f t="array" ref="I412">IF(Tabel1[[#This Row],[Hulpkolom link]]&lt;&gt;0, HYPERLINK(INDEX(Maatregelen!$H$6:$H$353, MATCH($C412, Maatregelen!$C$6:$C$353), 0),"LINK"), "")</f>
        <v/>
      </c>
      <c r="J412" s="8"/>
      <c r="K412" s="3"/>
    </row>
    <row r="413" spans="1:11" x14ac:dyDescent="0.3">
      <c r="A413" s="3"/>
      <c r="B413" s="9"/>
      <c r="C413" s="13">
        <f>Maatregelen!$C397</f>
        <v>392</v>
      </c>
      <c r="D413" s="15" cm="1">
        <f t="array" ref="D413">INDEX(Maatregelen!$D$6:$D$353, MATCH($C413, Maatregelen!$C$6:$C$353), 0)</f>
        <v>0</v>
      </c>
      <c r="E413" s="15" cm="1">
        <f t="array" ref="E413">INDEX(Maatregelen!$E$6:$E$353, MATCH($C413, Maatregelen!$C$6:$C$353), 0)</f>
        <v>0</v>
      </c>
      <c r="F413" s="15" cm="1">
        <f t="array" ref="F413">INDEX(Maatregelen!$F$6:$F$353, MATCH($C413, Maatregelen!$C$6:$C$353), 0)</f>
        <v>0</v>
      </c>
      <c r="G413" s="15" cm="1">
        <f t="array" ref="G413">INDEX(Maatregelen!$G$6:$G$353, MATCH($C413, Maatregelen!$C$6:$C$353), 0)</f>
        <v>0</v>
      </c>
      <c r="H413" s="13" cm="1">
        <f t="array" ref="H413">INDEX(Maatregelen!$H$6:$H$353, MATCH($C413, Maatregelen!$C$6:$C$353), 0)</f>
        <v>0</v>
      </c>
      <c r="I413" s="43" t="str" cm="1">
        <f t="array" ref="I413">IF(Tabel1[[#This Row],[Hulpkolom link]]&lt;&gt;0, HYPERLINK(INDEX(Maatregelen!$H$6:$H$353, MATCH($C413, Maatregelen!$C$6:$C$353), 0),"LINK"), "")</f>
        <v/>
      </c>
      <c r="J413" s="8"/>
      <c r="K413" s="3"/>
    </row>
    <row r="414" spans="1:11" x14ac:dyDescent="0.3">
      <c r="A414" s="3"/>
      <c r="B414" s="9"/>
      <c r="C414" s="13">
        <f>Maatregelen!$C398</f>
        <v>393</v>
      </c>
      <c r="D414" s="15" cm="1">
        <f t="array" ref="D414">INDEX(Maatregelen!$D$6:$D$353, MATCH($C414, Maatregelen!$C$6:$C$353), 0)</f>
        <v>0</v>
      </c>
      <c r="E414" s="15" cm="1">
        <f t="array" ref="E414">INDEX(Maatregelen!$E$6:$E$353, MATCH($C414, Maatregelen!$C$6:$C$353), 0)</f>
        <v>0</v>
      </c>
      <c r="F414" s="15" cm="1">
        <f t="array" ref="F414">INDEX(Maatregelen!$F$6:$F$353, MATCH($C414, Maatregelen!$C$6:$C$353), 0)</f>
        <v>0</v>
      </c>
      <c r="G414" s="15" cm="1">
        <f t="array" ref="G414">INDEX(Maatregelen!$G$6:$G$353, MATCH($C414, Maatregelen!$C$6:$C$353), 0)</f>
        <v>0</v>
      </c>
      <c r="H414" s="13" cm="1">
        <f t="array" ref="H414">INDEX(Maatregelen!$H$6:$H$353, MATCH($C414, Maatregelen!$C$6:$C$353), 0)</f>
        <v>0</v>
      </c>
      <c r="I414" s="43" t="str" cm="1">
        <f t="array" ref="I414">IF(Tabel1[[#This Row],[Hulpkolom link]]&lt;&gt;0, HYPERLINK(INDEX(Maatregelen!$H$6:$H$353, MATCH($C414, Maatregelen!$C$6:$C$353), 0),"LINK"), "")</f>
        <v/>
      </c>
      <c r="J414" s="8"/>
      <c r="K414" s="3"/>
    </row>
    <row r="415" spans="1:11" x14ac:dyDescent="0.3">
      <c r="A415" s="3"/>
      <c r="B415" s="9"/>
      <c r="C415" s="13">
        <f>Maatregelen!$C399</f>
        <v>394</v>
      </c>
      <c r="D415" s="15" cm="1">
        <f t="array" ref="D415">INDEX(Maatregelen!$D$6:$D$353, MATCH($C415, Maatregelen!$C$6:$C$353), 0)</f>
        <v>0</v>
      </c>
      <c r="E415" s="15" cm="1">
        <f t="array" ref="E415">INDEX(Maatregelen!$E$6:$E$353, MATCH($C415, Maatregelen!$C$6:$C$353), 0)</f>
        <v>0</v>
      </c>
      <c r="F415" s="15" cm="1">
        <f t="array" ref="F415">INDEX(Maatregelen!$F$6:$F$353, MATCH($C415, Maatregelen!$C$6:$C$353), 0)</f>
        <v>0</v>
      </c>
      <c r="G415" s="15" cm="1">
        <f t="array" ref="G415">INDEX(Maatregelen!$G$6:$G$353, MATCH($C415, Maatregelen!$C$6:$C$353), 0)</f>
        <v>0</v>
      </c>
      <c r="H415" s="13" cm="1">
        <f t="array" ref="H415">INDEX(Maatregelen!$H$6:$H$353, MATCH($C415, Maatregelen!$C$6:$C$353), 0)</f>
        <v>0</v>
      </c>
      <c r="I415" s="43" t="str" cm="1">
        <f t="array" ref="I415">IF(Tabel1[[#This Row],[Hulpkolom link]]&lt;&gt;0, HYPERLINK(INDEX(Maatregelen!$H$6:$H$353, MATCH($C415, Maatregelen!$C$6:$C$353), 0),"LINK"), "")</f>
        <v/>
      </c>
      <c r="J415" s="8"/>
      <c r="K415" s="3"/>
    </row>
    <row r="416" spans="1:11" x14ac:dyDescent="0.3">
      <c r="A416" s="3"/>
      <c r="B416" s="9"/>
      <c r="C416" s="13">
        <f>Maatregelen!$C400</f>
        <v>395</v>
      </c>
      <c r="D416" s="15" cm="1">
        <f t="array" ref="D416">INDEX(Maatregelen!$D$6:$D$353, MATCH($C416, Maatregelen!$C$6:$C$353), 0)</f>
        <v>0</v>
      </c>
      <c r="E416" s="15" cm="1">
        <f t="array" ref="E416">INDEX(Maatregelen!$E$6:$E$353, MATCH($C416, Maatregelen!$C$6:$C$353), 0)</f>
        <v>0</v>
      </c>
      <c r="F416" s="15" cm="1">
        <f t="array" ref="F416">INDEX(Maatregelen!$F$6:$F$353, MATCH($C416, Maatregelen!$C$6:$C$353), 0)</f>
        <v>0</v>
      </c>
      <c r="G416" s="15" cm="1">
        <f t="array" ref="G416">INDEX(Maatregelen!$G$6:$G$353, MATCH($C416, Maatregelen!$C$6:$C$353), 0)</f>
        <v>0</v>
      </c>
      <c r="H416" s="13" cm="1">
        <f t="array" ref="H416">INDEX(Maatregelen!$H$6:$H$353, MATCH($C416, Maatregelen!$C$6:$C$353), 0)</f>
        <v>0</v>
      </c>
      <c r="I416" s="43" t="str" cm="1">
        <f t="array" ref="I416">IF(Tabel1[[#This Row],[Hulpkolom link]]&lt;&gt;0, HYPERLINK(INDEX(Maatregelen!$H$6:$H$353, MATCH($C416, Maatregelen!$C$6:$C$353), 0),"LINK"), "")</f>
        <v/>
      </c>
      <c r="J416" s="8"/>
      <c r="K416" s="3"/>
    </row>
    <row r="417" spans="1:11" x14ac:dyDescent="0.3">
      <c r="A417" s="3"/>
      <c r="B417" s="9"/>
      <c r="C417" s="13">
        <f>Maatregelen!$C401</f>
        <v>396</v>
      </c>
      <c r="D417" s="15" cm="1">
        <f t="array" ref="D417">INDEX(Maatregelen!$D$6:$D$353, MATCH($C417, Maatregelen!$C$6:$C$353), 0)</f>
        <v>0</v>
      </c>
      <c r="E417" s="15" cm="1">
        <f t="array" ref="E417">INDEX(Maatregelen!$E$6:$E$353, MATCH($C417, Maatregelen!$C$6:$C$353), 0)</f>
        <v>0</v>
      </c>
      <c r="F417" s="15" cm="1">
        <f t="array" ref="F417">INDEX(Maatregelen!$F$6:$F$353, MATCH($C417, Maatregelen!$C$6:$C$353), 0)</f>
        <v>0</v>
      </c>
      <c r="G417" s="15" cm="1">
        <f t="array" ref="G417">INDEX(Maatregelen!$G$6:$G$353, MATCH($C417, Maatregelen!$C$6:$C$353), 0)</f>
        <v>0</v>
      </c>
      <c r="H417" s="13" cm="1">
        <f t="array" ref="H417">INDEX(Maatregelen!$H$6:$H$353, MATCH($C417, Maatregelen!$C$6:$C$353), 0)</f>
        <v>0</v>
      </c>
      <c r="I417" s="43" t="str" cm="1">
        <f t="array" ref="I417">IF(Tabel1[[#This Row],[Hulpkolom link]]&lt;&gt;0, HYPERLINK(INDEX(Maatregelen!$H$6:$H$353, MATCH($C417, Maatregelen!$C$6:$C$353), 0),"LINK"), "")</f>
        <v/>
      </c>
      <c r="J417" s="8"/>
      <c r="K417" s="3"/>
    </row>
    <row r="418" spans="1:11" x14ac:dyDescent="0.3">
      <c r="A418" s="3"/>
      <c r="B418" s="9"/>
      <c r="C418" s="13">
        <f>Maatregelen!$C402</f>
        <v>397</v>
      </c>
      <c r="D418" s="15" cm="1">
        <f t="array" ref="D418">INDEX(Maatregelen!$D$6:$D$353, MATCH($C418, Maatregelen!$C$6:$C$353), 0)</f>
        <v>0</v>
      </c>
      <c r="E418" s="15" cm="1">
        <f t="array" ref="E418">INDEX(Maatregelen!$E$6:$E$353, MATCH($C418, Maatregelen!$C$6:$C$353), 0)</f>
        <v>0</v>
      </c>
      <c r="F418" s="15" cm="1">
        <f t="array" ref="F418">INDEX(Maatregelen!$F$6:$F$353, MATCH($C418, Maatregelen!$C$6:$C$353), 0)</f>
        <v>0</v>
      </c>
      <c r="G418" s="15" cm="1">
        <f t="array" ref="G418">INDEX(Maatregelen!$G$6:$G$353, MATCH($C418, Maatregelen!$C$6:$C$353), 0)</f>
        <v>0</v>
      </c>
      <c r="H418" s="13" cm="1">
        <f t="array" ref="H418">INDEX(Maatregelen!$H$6:$H$353, MATCH($C418, Maatregelen!$C$6:$C$353), 0)</f>
        <v>0</v>
      </c>
      <c r="I418" s="43" t="str" cm="1">
        <f t="array" ref="I418">IF(Tabel1[[#This Row],[Hulpkolom link]]&lt;&gt;0, HYPERLINK(INDEX(Maatregelen!$H$6:$H$353, MATCH($C418, Maatregelen!$C$6:$C$353), 0),"LINK"), "")</f>
        <v/>
      </c>
      <c r="J418" s="8"/>
      <c r="K418" s="3"/>
    </row>
    <row r="419" spans="1:11" x14ac:dyDescent="0.3">
      <c r="A419" s="3"/>
      <c r="B419" s="9"/>
      <c r="C419" s="13">
        <f>Maatregelen!$C403</f>
        <v>398</v>
      </c>
      <c r="D419" s="15" cm="1">
        <f t="array" ref="D419">INDEX(Maatregelen!$D$6:$D$353, MATCH($C419, Maatregelen!$C$6:$C$353), 0)</f>
        <v>0</v>
      </c>
      <c r="E419" s="15" cm="1">
        <f t="array" ref="E419">INDEX(Maatregelen!$E$6:$E$353, MATCH($C419, Maatregelen!$C$6:$C$353), 0)</f>
        <v>0</v>
      </c>
      <c r="F419" s="15" cm="1">
        <f t="array" ref="F419">INDEX(Maatregelen!$F$6:$F$353, MATCH($C419, Maatregelen!$C$6:$C$353), 0)</f>
        <v>0</v>
      </c>
      <c r="G419" s="15" cm="1">
        <f t="array" ref="G419">INDEX(Maatregelen!$G$6:$G$353, MATCH($C419, Maatregelen!$C$6:$C$353), 0)</f>
        <v>0</v>
      </c>
      <c r="H419" s="13" cm="1">
        <f t="array" ref="H419">INDEX(Maatregelen!$H$6:$H$353, MATCH($C419, Maatregelen!$C$6:$C$353), 0)</f>
        <v>0</v>
      </c>
      <c r="I419" s="43" t="str" cm="1">
        <f t="array" ref="I419">IF(Tabel1[[#This Row],[Hulpkolom link]]&lt;&gt;0, HYPERLINK(INDEX(Maatregelen!$H$6:$H$353, MATCH($C419, Maatregelen!$C$6:$C$353), 0),"LINK"), "")</f>
        <v/>
      </c>
      <c r="J419" s="8"/>
      <c r="K419" s="3"/>
    </row>
    <row r="420" spans="1:11" x14ac:dyDescent="0.3">
      <c r="A420" s="3"/>
      <c r="B420" s="9"/>
      <c r="C420" s="13">
        <f>Maatregelen!$C404</f>
        <v>399</v>
      </c>
      <c r="D420" s="15" cm="1">
        <f t="array" ref="D420">INDEX(Maatregelen!$D$6:$D$353, MATCH($C420, Maatregelen!$C$6:$C$353), 0)</f>
        <v>0</v>
      </c>
      <c r="E420" s="15" cm="1">
        <f t="array" ref="E420">INDEX(Maatregelen!$E$6:$E$353, MATCH($C420, Maatregelen!$C$6:$C$353), 0)</f>
        <v>0</v>
      </c>
      <c r="F420" s="15" cm="1">
        <f t="array" ref="F420">INDEX(Maatregelen!$F$6:$F$353, MATCH($C420, Maatregelen!$C$6:$C$353), 0)</f>
        <v>0</v>
      </c>
      <c r="G420" s="15" cm="1">
        <f t="array" ref="G420">INDEX(Maatregelen!$G$6:$G$353, MATCH($C420, Maatregelen!$C$6:$C$353), 0)</f>
        <v>0</v>
      </c>
      <c r="H420" s="13" cm="1">
        <f t="array" ref="H420">INDEX(Maatregelen!$H$6:$H$353, MATCH($C420, Maatregelen!$C$6:$C$353), 0)</f>
        <v>0</v>
      </c>
      <c r="I420" s="43" t="str" cm="1">
        <f t="array" ref="I420">IF(Tabel1[[#This Row],[Hulpkolom link]]&lt;&gt;0, HYPERLINK(INDEX(Maatregelen!$H$6:$H$353, MATCH($C420, Maatregelen!$C$6:$C$353), 0),"LINK"), "")</f>
        <v/>
      </c>
      <c r="J420" s="8"/>
      <c r="K420" s="3"/>
    </row>
    <row r="421" spans="1:11" x14ac:dyDescent="0.3">
      <c r="A421" s="3"/>
      <c r="B421" s="9"/>
      <c r="C421" s="13">
        <f>Maatregelen!$C405</f>
        <v>400</v>
      </c>
      <c r="D421" s="15" cm="1">
        <f t="array" ref="D421">INDEX(Maatregelen!$D$6:$D$353, MATCH($C421, Maatregelen!$C$6:$C$353), 0)</f>
        <v>0</v>
      </c>
      <c r="E421" s="15" cm="1">
        <f t="array" ref="E421">INDEX(Maatregelen!$E$6:$E$353, MATCH($C421, Maatregelen!$C$6:$C$353), 0)</f>
        <v>0</v>
      </c>
      <c r="F421" s="15" cm="1">
        <f t="array" ref="F421">INDEX(Maatregelen!$F$6:$F$353, MATCH($C421, Maatregelen!$C$6:$C$353), 0)</f>
        <v>0</v>
      </c>
      <c r="G421" s="15" cm="1">
        <f t="array" ref="G421">INDEX(Maatregelen!$G$6:$G$353, MATCH($C421, Maatregelen!$C$6:$C$353), 0)</f>
        <v>0</v>
      </c>
      <c r="H421" s="13" cm="1">
        <f t="array" ref="H421">INDEX(Maatregelen!$H$6:$H$353, MATCH($C421, Maatregelen!$C$6:$C$353), 0)</f>
        <v>0</v>
      </c>
      <c r="I421" s="43" t="str" cm="1">
        <f t="array" ref="I421">IF(Tabel1[[#This Row],[Hulpkolom link]]&lt;&gt;0, HYPERLINK(INDEX(Maatregelen!$H$6:$H$353, MATCH($C421, Maatregelen!$C$6:$C$353), 0),"LINK"), "")</f>
        <v/>
      </c>
      <c r="J421" s="8"/>
      <c r="K421" s="3"/>
    </row>
    <row r="422" spans="1:11" x14ac:dyDescent="0.3">
      <c r="A422" s="3"/>
      <c r="B422" s="9"/>
      <c r="C422" s="13">
        <f>Maatregelen!$C406</f>
        <v>401</v>
      </c>
      <c r="D422" s="15" cm="1">
        <f t="array" ref="D422">INDEX(Maatregelen!$D$6:$D$353, MATCH($C422, Maatregelen!$C$6:$C$353), 0)</f>
        <v>0</v>
      </c>
      <c r="E422" s="15" cm="1">
        <f t="array" ref="E422">INDEX(Maatregelen!$E$6:$E$353, MATCH($C422, Maatregelen!$C$6:$C$353), 0)</f>
        <v>0</v>
      </c>
      <c r="F422" s="15" cm="1">
        <f t="array" ref="F422">INDEX(Maatregelen!$F$6:$F$353, MATCH($C422, Maatregelen!$C$6:$C$353), 0)</f>
        <v>0</v>
      </c>
      <c r="G422" s="15" cm="1">
        <f t="array" ref="G422">INDEX(Maatregelen!$G$6:$G$353, MATCH($C422, Maatregelen!$C$6:$C$353), 0)</f>
        <v>0</v>
      </c>
      <c r="H422" s="13" cm="1">
        <f t="array" ref="H422">INDEX(Maatregelen!$H$6:$H$353, MATCH($C422, Maatregelen!$C$6:$C$353), 0)</f>
        <v>0</v>
      </c>
      <c r="I422" s="43" t="str" cm="1">
        <f t="array" ref="I422">IF(Tabel1[[#This Row],[Hulpkolom link]]&lt;&gt;0, HYPERLINK(INDEX(Maatregelen!$H$6:$H$353, MATCH($C422, Maatregelen!$C$6:$C$353), 0),"LINK"), "")</f>
        <v/>
      </c>
      <c r="J422" s="8"/>
      <c r="K422" s="3"/>
    </row>
    <row r="423" spans="1:11" x14ac:dyDescent="0.3">
      <c r="A423" s="3"/>
      <c r="B423" s="9"/>
      <c r="C423" s="13">
        <f>Maatregelen!$C407</f>
        <v>402</v>
      </c>
      <c r="D423" s="15" cm="1">
        <f t="array" ref="D423">INDEX(Maatregelen!$D$6:$D$353, MATCH($C423, Maatregelen!$C$6:$C$353), 0)</f>
        <v>0</v>
      </c>
      <c r="E423" s="15" cm="1">
        <f t="array" ref="E423">INDEX(Maatregelen!$E$6:$E$353, MATCH($C423, Maatregelen!$C$6:$C$353), 0)</f>
        <v>0</v>
      </c>
      <c r="F423" s="15" cm="1">
        <f t="array" ref="F423">INDEX(Maatregelen!$F$6:$F$353, MATCH($C423, Maatregelen!$C$6:$C$353), 0)</f>
        <v>0</v>
      </c>
      <c r="G423" s="15" cm="1">
        <f t="array" ref="G423">INDEX(Maatregelen!$G$6:$G$353, MATCH($C423, Maatregelen!$C$6:$C$353), 0)</f>
        <v>0</v>
      </c>
      <c r="H423" s="13" cm="1">
        <f t="array" ref="H423">INDEX(Maatregelen!$H$6:$H$353, MATCH($C423, Maatregelen!$C$6:$C$353), 0)</f>
        <v>0</v>
      </c>
      <c r="I423" s="43" t="str" cm="1">
        <f t="array" ref="I423">IF(Tabel1[[#This Row],[Hulpkolom link]]&lt;&gt;0, HYPERLINK(INDEX(Maatregelen!$H$6:$H$353, MATCH($C423, Maatregelen!$C$6:$C$353), 0),"LINK"), "")</f>
        <v/>
      </c>
      <c r="J423" s="8"/>
      <c r="K423" s="3"/>
    </row>
    <row r="424" spans="1:11" x14ac:dyDescent="0.3">
      <c r="A424" s="3"/>
      <c r="B424" s="9"/>
      <c r="C424" s="13">
        <f>Maatregelen!$C408</f>
        <v>403</v>
      </c>
      <c r="D424" s="15" cm="1">
        <f t="array" ref="D424">INDEX(Maatregelen!$D$6:$D$353, MATCH($C424, Maatregelen!$C$6:$C$353), 0)</f>
        <v>0</v>
      </c>
      <c r="E424" s="15" cm="1">
        <f t="array" ref="E424">INDEX(Maatregelen!$E$6:$E$353, MATCH($C424, Maatregelen!$C$6:$C$353), 0)</f>
        <v>0</v>
      </c>
      <c r="F424" s="15" cm="1">
        <f t="array" ref="F424">INDEX(Maatregelen!$F$6:$F$353, MATCH($C424, Maatregelen!$C$6:$C$353), 0)</f>
        <v>0</v>
      </c>
      <c r="G424" s="15" cm="1">
        <f t="array" ref="G424">INDEX(Maatregelen!$G$6:$G$353, MATCH($C424, Maatregelen!$C$6:$C$353), 0)</f>
        <v>0</v>
      </c>
      <c r="H424" s="13" cm="1">
        <f t="array" ref="H424">INDEX(Maatregelen!$H$6:$H$353, MATCH($C424, Maatregelen!$C$6:$C$353), 0)</f>
        <v>0</v>
      </c>
      <c r="I424" s="43" t="str" cm="1">
        <f t="array" ref="I424">IF(Tabel1[[#This Row],[Hulpkolom link]]&lt;&gt;0, HYPERLINK(INDEX(Maatregelen!$H$6:$H$353, MATCH($C424, Maatregelen!$C$6:$C$353), 0),"LINK"), "")</f>
        <v/>
      </c>
      <c r="J424" s="8"/>
      <c r="K424" s="3"/>
    </row>
    <row r="425" spans="1:11" x14ac:dyDescent="0.3">
      <c r="A425" s="3"/>
      <c r="B425" s="9"/>
      <c r="C425" s="13">
        <f>Maatregelen!$C409</f>
        <v>404</v>
      </c>
      <c r="D425" s="15" cm="1">
        <f t="array" ref="D425">INDEX(Maatregelen!$D$6:$D$353, MATCH($C425, Maatregelen!$C$6:$C$353), 0)</f>
        <v>0</v>
      </c>
      <c r="E425" s="15" cm="1">
        <f t="array" ref="E425">INDEX(Maatregelen!$E$6:$E$353, MATCH($C425, Maatregelen!$C$6:$C$353), 0)</f>
        <v>0</v>
      </c>
      <c r="F425" s="15" cm="1">
        <f t="array" ref="F425">INDEX(Maatregelen!$F$6:$F$353, MATCH($C425, Maatregelen!$C$6:$C$353), 0)</f>
        <v>0</v>
      </c>
      <c r="G425" s="15" cm="1">
        <f t="array" ref="G425">INDEX(Maatregelen!$G$6:$G$353, MATCH($C425, Maatregelen!$C$6:$C$353), 0)</f>
        <v>0</v>
      </c>
      <c r="H425" s="13" cm="1">
        <f t="array" ref="H425">INDEX(Maatregelen!$H$6:$H$353, MATCH($C425, Maatregelen!$C$6:$C$353), 0)</f>
        <v>0</v>
      </c>
      <c r="I425" s="43" t="str" cm="1">
        <f t="array" ref="I425">IF(Tabel1[[#This Row],[Hulpkolom link]]&lt;&gt;0, HYPERLINK(INDEX(Maatregelen!$H$6:$H$353, MATCH($C425, Maatregelen!$C$6:$C$353), 0),"LINK"), "")</f>
        <v/>
      </c>
      <c r="J425" s="8"/>
      <c r="K425" s="3"/>
    </row>
    <row r="426" spans="1:11" x14ac:dyDescent="0.3">
      <c r="A426" s="3"/>
      <c r="B426" s="9"/>
      <c r="C426" s="13">
        <f>Maatregelen!$C410</f>
        <v>405</v>
      </c>
      <c r="D426" s="15" cm="1">
        <f t="array" ref="D426">INDEX(Maatregelen!$D$6:$D$353, MATCH($C426, Maatregelen!$C$6:$C$353), 0)</f>
        <v>0</v>
      </c>
      <c r="E426" s="15" cm="1">
        <f t="array" ref="E426">INDEX(Maatregelen!$E$6:$E$353, MATCH($C426, Maatregelen!$C$6:$C$353), 0)</f>
        <v>0</v>
      </c>
      <c r="F426" s="15" cm="1">
        <f t="array" ref="F426">INDEX(Maatregelen!$F$6:$F$353, MATCH($C426, Maatregelen!$C$6:$C$353), 0)</f>
        <v>0</v>
      </c>
      <c r="G426" s="15" cm="1">
        <f t="array" ref="G426">INDEX(Maatregelen!$G$6:$G$353, MATCH($C426, Maatregelen!$C$6:$C$353), 0)</f>
        <v>0</v>
      </c>
      <c r="H426" s="13" cm="1">
        <f t="array" ref="H426">INDEX(Maatregelen!$H$6:$H$353, MATCH($C426, Maatregelen!$C$6:$C$353), 0)</f>
        <v>0</v>
      </c>
      <c r="I426" s="43" t="str" cm="1">
        <f t="array" ref="I426">IF(Tabel1[[#This Row],[Hulpkolom link]]&lt;&gt;0, HYPERLINK(INDEX(Maatregelen!$H$6:$H$353, MATCH($C426, Maatregelen!$C$6:$C$353), 0),"LINK"), "")</f>
        <v/>
      </c>
      <c r="J426" s="8"/>
      <c r="K426" s="3"/>
    </row>
    <row r="427" spans="1:11" x14ac:dyDescent="0.3">
      <c r="A427" s="3"/>
      <c r="B427" s="9"/>
      <c r="C427" s="13">
        <f>Maatregelen!$C411</f>
        <v>406</v>
      </c>
      <c r="D427" s="15" cm="1">
        <f t="array" ref="D427">INDEX(Maatregelen!$D$6:$D$353, MATCH($C427, Maatregelen!$C$6:$C$353), 0)</f>
        <v>0</v>
      </c>
      <c r="E427" s="15" cm="1">
        <f t="array" ref="E427">INDEX(Maatregelen!$E$6:$E$353, MATCH($C427, Maatregelen!$C$6:$C$353), 0)</f>
        <v>0</v>
      </c>
      <c r="F427" s="15" cm="1">
        <f t="array" ref="F427">INDEX(Maatregelen!$F$6:$F$353, MATCH($C427, Maatregelen!$C$6:$C$353), 0)</f>
        <v>0</v>
      </c>
      <c r="G427" s="15" cm="1">
        <f t="array" ref="G427">INDEX(Maatregelen!$G$6:$G$353, MATCH($C427, Maatregelen!$C$6:$C$353), 0)</f>
        <v>0</v>
      </c>
      <c r="H427" s="13" cm="1">
        <f t="array" ref="H427">INDEX(Maatregelen!$H$6:$H$353, MATCH($C427, Maatregelen!$C$6:$C$353), 0)</f>
        <v>0</v>
      </c>
      <c r="I427" s="43" t="str" cm="1">
        <f t="array" ref="I427">IF(Tabel1[[#This Row],[Hulpkolom link]]&lt;&gt;0, HYPERLINK(INDEX(Maatregelen!$H$6:$H$353, MATCH($C427, Maatregelen!$C$6:$C$353), 0),"LINK"), "")</f>
        <v/>
      </c>
      <c r="J427" s="8"/>
      <c r="K427" s="3"/>
    </row>
    <row r="428" spans="1:11" x14ac:dyDescent="0.3">
      <c r="A428" s="3"/>
      <c r="B428" s="9"/>
      <c r="C428" s="13">
        <f>Maatregelen!$C412</f>
        <v>407</v>
      </c>
      <c r="D428" s="15" cm="1">
        <f t="array" ref="D428">INDEX(Maatregelen!$D$6:$D$353, MATCH($C428, Maatregelen!$C$6:$C$353), 0)</f>
        <v>0</v>
      </c>
      <c r="E428" s="15" cm="1">
        <f t="array" ref="E428">INDEX(Maatregelen!$E$6:$E$353, MATCH($C428, Maatregelen!$C$6:$C$353), 0)</f>
        <v>0</v>
      </c>
      <c r="F428" s="15" cm="1">
        <f t="array" ref="F428">INDEX(Maatregelen!$F$6:$F$353, MATCH($C428, Maatregelen!$C$6:$C$353), 0)</f>
        <v>0</v>
      </c>
      <c r="G428" s="15" cm="1">
        <f t="array" ref="G428">INDEX(Maatregelen!$G$6:$G$353, MATCH($C428, Maatregelen!$C$6:$C$353), 0)</f>
        <v>0</v>
      </c>
      <c r="H428" s="13" cm="1">
        <f t="array" ref="H428">INDEX(Maatregelen!$H$6:$H$353, MATCH($C428, Maatregelen!$C$6:$C$353), 0)</f>
        <v>0</v>
      </c>
      <c r="I428" s="43" t="str" cm="1">
        <f t="array" ref="I428">IF(Tabel1[[#This Row],[Hulpkolom link]]&lt;&gt;0, HYPERLINK(INDEX(Maatregelen!$H$6:$H$353, MATCH($C428, Maatregelen!$C$6:$C$353), 0),"LINK"), "")</f>
        <v/>
      </c>
      <c r="J428" s="8"/>
      <c r="K428" s="3"/>
    </row>
    <row r="429" spans="1:11" x14ac:dyDescent="0.3">
      <c r="A429" s="3"/>
      <c r="B429" s="9"/>
      <c r="C429" s="13">
        <f>Maatregelen!$C413</f>
        <v>408</v>
      </c>
      <c r="D429" s="15" cm="1">
        <f t="array" ref="D429">INDEX(Maatregelen!$D$6:$D$353, MATCH($C429, Maatregelen!$C$6:$C$353), 0)</f>
        <v>0</v>
      </c>
      <c r="E429" s="15" cm="1">
        <f t="array" ref="E429">INDEX(Maatregelen!$E$6:$E$353, MATCH($C429, Maatregelen!$C$6:$C$353), 0)</f>
        <v>0</v>
      </c>
      <c r="F429" s="15" cm="1">
        <f t="array" ref="F429">INDEX(Maatregelen!$F$6:$F$353, MATCH($C429, Maatregelen!$C$6:$C$353), 0)</f>
        <v>0</v>
      </c>
      <c r="G429" s="15" cm="1">
        <f t="array" ref="G429">INDEX(Maatregelen!$G$6:$G$353, MATCH($C429, Maatregelen!$C$6:$C$353), 0)</f>
        <v>0</v>
      </c>
      <c r="H429" s="13" cm="1">
        <f t="array" ref="H429">INDEX(Maatregelen!$H$6:$H$353, MATCH($C429, Maatregelen!$C$6:$C$353), 0)</f>
        <v>0</v>
      </c>
      <c r="I429" s="43" t="str" cm="1">
        <f t="array" ref="I429">IF(Tabel1[[#This Row],[Hulpkolom link]]&lt;&gt;0, HYPERLINK(INDEX(Maatregelen!$H$6:$H$353, MATCH($C429, Maatregelen!$C$6:$C$353), 0),"LINK"), "")</f>
        <v/>
      </c>
      <c r="J429" s="8"/>
      <c r="K429" s="3"/>
    </row>
    <row r="430" spans="1:11" x14ac:dyDescent="0.3">
      <c r="A430" s="3"/>
      <c r="B430" s="9"/>
      <c r="C430" s="13">
        <f>Maatregelen!$C414</f>
        <v>409</v>
      </c>
      <c r="D430" s="15" cm="1">
        <f t="array" ref="D430">INDEX(Maatregelen!$D$6:$D$353, MATCH($C430, Maatregelen!$C$6:$C$353), 0)</f>
        <v>0</v>
      </c>
      <c r="E430" s="15" cm="1">
        <f t="array" ref="E430">INDEX(Maatregelen!$E$6:$E$353, MATCH($C430, Maatregelen!$C$6:$C$353), 0)</f>
        <v>0</v>
      </c>
      <c r="F430" s="15" cm="1">
        <f t="array" ref="F430">INDEX(Maatregelen!$F$6:$F$353, MATCH($C430, Maatregelen!$C$6:$C$353), 0)</f>
        <v>0</v>
      </c>
      <c r="G430" s="15" cm="1">
        <f t="array" ref="G430">INDEX(Maatregelen!$G$6:$G$353, MATCH($C430, Maatregelen!$C$6:$C$353), 0)</f>
        <v>0</v>
      </c>
      <c r="H430" s="13" cm="1">
        <f t="array" ref="H430">INDEX(Maatregelen!$H$6:$H$353, MATCH($C430, Maatregelen!$C$6:$C$353), 0)</f>
        <v>0</v>
      </c>
      <c r="I430" s="43" t="str" cm="1">
        <f t="array" ref="I430">IF(Tabel1[[#This Row],[Hulpkolom link]]&lt;&gt;0, HYPERLINK(INDEX(Maatregelen!$H$6:$H$353, MATCH($C430, Maatregelen!$C$6:$C$353), 0),"LINK"), "")</f>
        <v/>
      </c>
      <c r="J430" s="8"/>
      <c r="K430" s="3"/>
    </row>
    <row r="431" spans="1:11" x14ac:dyDescent="0.3">
      <c r="A431" s="3"/>
      <c r="B431" s="9"/>
      <c r="C431" s="13">
        <f>Maatregelen!$C415</f>
        <v>410</v>
      </c>
      <c r="D431" s="15" cm="1">
        <f t="array" ref="D431">INDEX(Maatregelen!$D$6:$D$353, MATCH($C431, Maatregelen!$C$6:$C$353), 0)</f>
        <v>0</v>
      </c>
      <c r="E431" s="15" cm="1">
        <f t="array" ref="E431">INDEX(Maatregelen!$E$6:$E$353, MATCH($C431, Maatregelen!$C$6:$C$353), 0)</f>
        <v>0</v>
      </c>
      <c r="F431" s="15" cm="1">
        <f t="array" ref="F431">INDEX(Maatregelen!$F$6:$F$353, MATCH($C431, Maatregelen!$C$6:$C$353), 0)</f>
        <v>0</v>
      </c>
      <c r="G431" s="15" cm="1">
        <f t="array" ref="G431">INDEX(Maatregelen!$G$6:$G$353, MATCH($C431, Maatregelen!$C$6:$C$353), 0)</f>
        <v>0</v>
      </c>
      <c r="H431" s="13" cm="1">
        <f t="array" ref="H431">INDEX(Maatregelen!$H$6:$H$353, MATCH($C431, Maatregelen!$C$6:$C$353), 0)</f>
        <v>0</v>
      </c>
      <c r="I431" s="43" t="str" cm="1">
        <f t="array" ref="I431">IF(Tabel1[[#This Row],[Hulpkolom link]]&lt;&gt;0, HYPERLINK(INDEX(Maatregelen!$H$6:$H$353, MATCH($C431, Maatregelen!$C$6:$C$353), 0),"LINK"), "")</f>
        <v/>
      </c>
      <c r="J431" s="8"/>
      <c r="K431" s="3"/>
    </row>
    <row r="432" spans="1:11" x14ac:dyDescent="0.3">
      <c r="A432" s="3"/>
      <c r="B432" s="9"/>
      <c r="C432" s="13">
        <f>Maatregelen!$C416</f>
        <v>411</v>
      </c>
      <c r="D432" s="15" cm="1">
        <f t="array" ref="D432">INDEX(Maatregelen!$D$6:$D$353, MATCH($C432, Maatregelen!$C$6:$C$353), 0)</f>
        <v>0</v>
      </c>
      <c r="E432" s="15" cm="1">
        <f t="array" ref="E432">INDEX(Maatregelen!$E$6:$E$353, MATCH($C432, Maatregelen!$C$6:$C$353), 0)</f>
        <v>0</v>
      </c>
      <c r="F432" s="15" cm="1">
        <f t="array" ref="F432">INDEX(Maatregelen!$F$6:$F$353, MATCH($C432, Maatregelen!$C$6:$C$353), 0)</f>
        <v>0</v>
      </c>
      <c r="G432" s="15" cm="1">
        <f t="array" ref="G432">INDEX(Maatregelen!$G$6:$G$353, MATCH($C432, Maatregelen!$C$6:$C$353), 0)</f>
        <v>0</v>
      </c>
      <c r="H432" s="13" cm="1">
        <f t="array" ref="H432">INDEX(Maatregelen!$H$6:$H$353, MATCH($C432, Maatregelen!$C$6:$C$353), 0)</f>
        <v>0</v>
      </c>
      <c r="I432" s="43" t="str" cm="1">
        <f t="array" ref="I432">IF(Tabel1[[#This Row],[Hulpkolom link]]&lt;&gt;0, HYPERLINK(INDEX(Maatregelen!$H$6:$H$353, MATCH($C432, Maatregelen!$C$6:$C$353), 0),"LINK"), "")</f>
        <v/>
      </c>
      <c r="J432" s="8"/>
      <c r="K432" s="3"/>
    </row>
    <row r="433" spans="1:11" x14ac:dyDescent="0.3">
      <c r="A433" s="3"/>
      <c r="B433" s="9"/>
      <c r="C433" s="13">
        <f>Maatregelen!$C417</f>
        <v>412</v>
      </c>
      <c r="D433" s="15" cm="1">
        <f t="array" ref="D433">INDEX(Maatregelen!$D$6:$D$353, MATCH($C433, Maatregelen!$C$6:$C$353), 0)</f>
        <v>0</v>
      </c>
      <c r="E433" s="15" cm="1">
        <f t="array" ref="E433">INDEX(Maatregelen!$E$6:$E$353, MATCH($C433, Maatregelen!$C$6:$C$353), 0)</f>
        <v>0</v>
      </c>
      <c r="F433" s="15" cm="1">
        <f t="array" ref="F433">INDEX(Maatregelen!$F$6:$F$353, MATCH($C433, Maatregelen!$C$6:$C$353), 0)</f>
        <v>0</v>
      </c>
      <c r="G433" s="15" cm="1">
        <f t="array" ref="G433">INDEX(Maatregelen!$G$6:$G$353, MATCH($C433, Maatregelen!$C$6:$C$353), 0)</f>
        <v>0</v>
      </c>
      <c r="H433" s="13" cm="1">
        <f t="array" ref="H433">INDEX(Maatregelen!$H$6:$H$353, MATCH($C433, Maatregelen!$C$6:$C$353), 0)</f>
        <v>0</v>
      </c>
      <c r="I433" s="43" t="str" cm="1">
        <f t="array" ref="I433">IF(Tabel1[[#This Row],[Hulpkolom link]]&lt;&gt;0, HYPERLINK(INDEX(Maatregelen!$H$6:$H$353, MATCH($C433, Maatregelen!$C$6:$C$353), 0),"LINK"), "")</f>
        <v/>
      </c>
      <c r="J433" s="8"/>
      <c r="K433" s="3"/>
    </row>
    <row r="434" spans="1:11" x14ac:dyDescent="0.3">
      <c r="A434" s="3"/>
      <c r="B434" s="9"/>
      <c r="C434" s="13">
        <f>Maatregelen!$C418</f>
        <v>413</v>
      </c>
      <c r="D434" s="15" cm="1">
        <f t="array" ref="D434">INDEX(Maatregelen!$D$6:$D$353, MATCH($C434, Maatregelen!$C$6:$C$353), 0)</f>
        <v>0</v>
      </c>
      <c r="E434" s="15" cm="1">
        <f t="array" ref="E434">INDEX(Maatregelen!$E$6:$E$353, MATCH($C434, Maatregelen!$C$6:$C$353), 0)</f>
        <v>0</v>
      </c>
      <c r="F434" s="15" cm="1">
        <f t="array" ref="F434">INDEX(Maatregelen!$F$6:$F$353, MATCH($C434, Maatregelen!$C$6:$C$353), 0)</f>
        <v>0</v>
      </c>
      <c r="G434" s="15" cm="1">
        <f t="array" ref="G434">INDEX(Maatregelen!$G$6:$G$353, MATCH($C434, Maatregelen!$C$6:$C$353), 0)</f>
        <v>0</v>
      </c>
      <c r="H434" s="13" cm="1">
        <f t="array" ref="H434">INDEX(Maatregelen!$H$6:$H$353, MATCH($C434, Maatregelen!$C$6:$C$353), 0)</f>
        <v>0</v>
      </c>
      <c r="I434" s="43" t="str" cm="1">
        <f t="array" ref="I434">IF(Tabel1[[#This Row],[Hulpkolom link]]&lt;&gt;0, HYPERLINK(INDEX(Maatregelen!$H$6:$H$353, MATCH($C434, Maatregelen!$C$6:$C$353), 0),"LINK"), "")</f>
        <v/>
      </c>
      <c r="J434" s="8"/>
      <c r="K434" s="3"/>
    </row>
    <row r="435" spans="1:11" x14ac:dyDescent="0.3">
      <c r="A435" s="3"/>
      <c r="B435" s="9"/>
      <c r="C435" s="13">
        <f>Maatregelen!$C419</f>
        <v>414</v>
      </c>
      <c r="D435" s="15" cm="1">
        <f t="array" ref="D435">INDEX(Maatregelen!$D$6:$D$353, MATCH($C435, Maatregelen!$C$6:$C$353), 0)</f>
        <v>0</v>
      </c>
      <c r="E435" s="15" cm="1">
        <f t="array" ref="E435">INDEX(Maatregelen!$E$6:$E$353, MATCH($C435, Maatregelen!$C$6:$C$353), 0)</f>
        <v>0</v>
      </c>
      <c r="F435" s="15" cm="1">
        <f t="array" ref="F435">INDEX(Maatregelen!$F$6:$F$353, MATCH($C435, Maatregelen!$C$6:$C$353), 0)</f>
        <v>0</v>
      </c>
      <c r="G435" s="15" cm="1">
        <f t="array" ref="G435">INDEX(Maatregelen!$G$6:$G$353, MATCH($C435, Maatregelen!$C$6:$C$353), 0)</f>
        <v>0</v>
      </c>
      <c r="H435" s="13" cm="1">
        <f t="array" ref="H435">INDEX(Maatregelen!$H$6:$H$353, MATCH($C435, Maatregelen!$C$6:$C$353), 0)</f>
        <v>0</v>
      </c>
      <c r="I435" s="43" t="str" cm="1">
        <f t="array" ref="I435">IF(Tabel1[[#This Row],[Hulpkolom link]]&lt;&gt;0, HYPERLINK(INDEX(Maatregelen!$H$6:$H$353, MATCH($C435, Maatregelen!$C$6:$C$353), 0),"LINK"), "")</f>
        <v/>
      </c>
      <c r="J435" s="8"/>
      <c r="K435" s="3"/>
    </row>
    <row r="436" spans="1:11" x14ac:dyDescent="0.3">
      <c r="A436" s="3"/>
      <c r="B436" s="9"/>
      <c r="C436" s="13">
        <f>Maatregelen!$C420</f>
        <v>415</v>
      </c>
      <c r="D436" s="15" cm="1">
        <f t="array" ref="D436">INDEX(Maatregelen!$D$6:$D$353, MATCH($C436, Maatregelen!$C$6:$C$353), 0)</f>
        <v>0</v>
      </c>
      <c r="E436" s="15" cm="1">
        <f t="array" ref="E436">INDEX(Maatregelen!$E$6:$E$353, MATCH($C436, Maatregelen!$C$6:$C$353), 0)</f>
        <v>0</v>
      </c>
      <c r="F436" s="15" cm="1">
        <f t="array" ref="F436">INDEX(Maatregelen!$F$6:$F$353, MATCH($C436, Maatregelen!$C$6:$C$353), 0)</f>
        <v>0</v>
      </c>
      <c r="G436" s="15" cm="1">
        <f t="array" ref="G436">INDEX(Maatregelen!$G$6:$G$353, MATCH($C436, Maatregelen!$C$6:$C$353), 0)</f>
        <v>0</v>
      </c>
      <c r="H436" s="13" cm="1">
        <f t="array" ref="H436">INDEX(Maatregelen!$H$6:$H$353, MATCH($C436, Maatregelen!$C$6:$C$353), 0)</f>
        <v>0</v>
      </c>
      <c r="I436" s="43" t="str" cm="1">
        <f t="array" ref="I436">IF(Tabel1[[#This Row],[Hulpkolom link]]&lt;&gt;0, HYPERLINK(INDEX(Maatregelen!$H$6:$H$353, MATCH($C436, Maatregelen!$C$6:$C$353), 0),"LINK"), "")</f>
        <v/>
      </c>
      <c r="J436" s="8"/>
      <c r="K436" s="3"/>
    </row>
    <row r="437" spans="1:11" x14ac:dyDescent="0.3">
      <c r="A437" s="3"/>
      <c r="B437" s="9"/>
      <c r="C437" s="13">
        <f>Maatregelen!$C421</f>
        <v>416</v>
      </c>
      <c r="D437" s="15" cm="1">
        <f t="array" ref="D437">INDEX(Maatregelen!$D$6:$D$353, MATCH($C437, Maatregelen!$C$6:$C$353), 0)</f>
        <v>0</v>
      </c>
      <c r="E437" s="15" cm="1">
        <f t="array" ref="E437">INDEX(Maatregelen!$E$6:$E$353, MATCH($C437, Maatregelen!$C$6:$C$353), 0)</f>
        <v>0</v>
      </c>
      <c r="F437" s="15" cm="1">
        <f t="array" ref="F437">INDEX(Maatregelen!$F$6:$F$353, MATCH($C437, Maatregelen!$C$6:$C$353), 0)</f>
        <v>0</v>
      </c>
      <c r="G437" s="15" cm="1">
        <f t="array" ref="G437">INDEX(Maatregelen!$G$6:$G$353, MATCH($C437, Maatregelen!$C$6:$C$353), 0)</f>
        <v>0</v>
      </c>
      <c r="H437" s="13" cm="1">
        <f t="array" ref="H437">INDEX(Maatregelen!$H$6:$H$353, MATCH($C437, Maatregelen!$C$6:$C$353), 0)</f>
        <v>0</v>
      </c>
      <c r="I437" s="43" t="str" cm="1">
        <f t="array" ref="I437">IF(Tabel1[[#This Row],[Hulpkolom link]]&lt;&gt;0, HYPERLINK(INDEX(Maatregelen!$H$6:$H$353, MATCH($C437, Maatregelen!$C$6:$C$353), 0),"LINK"), "")</f>
        <v/>
      </c>
      <c r="J437" s="8"/>
      <c r="K437" s="3"/>
    </row>
    <row r="438" spans="1:11" x14ac:dyDescent="0.3">
      <c r="A438" s="3"/>
      <c r="B438" s="9"/>
      <c r="C438" s="13">
        <f>Maatregelen!$C422</f>
        <v>417</v>
      </c>
      <c r="D438" s="15" cm="1">
        <f t="array" ref="D438">INDEX(Maatregelen!$D$6:$D$353, MATCH($C438, Maatregelen!$C$6:$C$353), 0)</f>
        <v>0</v>
      </c>
      <c r="E438" s="15" cm="1">
        <f t="array" ref="E438">INDEX(Maatregelen!$E$6:$E$353, MATCH($C438, Maatregelen!$C$6:$C$353), 0)</f>
        <v>0</v>
      </c>
      <c r="F438" s="15" cm="1">
        <f t="array" ref="F438">INDEX(Maatregelen!$F$6:$F$353, MATCH($C438, Maatregelen!$C$6:$C$353), 0)</f>
        <v>0</v>
      </c>
      <c r="G438" s="15" cm="1">
        <f t="array" ref="G438">INDEX(Maatregelen!$G$6:$G$353, MATCH($C438, Maatregelen!$C$6:$C$353), 0)</f>
        <v>0</v>
      </c>
      <c r="H438" s="13" cm="1">
        <f t="array" ref="H438">INDEX(Maatregelen!$H$6:$H$353, MATCH($C438, Maatregelen!$C$6:$C$353), 0)</f>
        <v>0</v>
      </c>
      <c r="I438" s="43" t="str" cm="1">
        <f t="array" ref="I438">IF(Tabel1[[#This Row],[Hulpkolom link]]&lt;&gt;0, HYPERLINK(INDEX(Maatregelen!$H$6:$H$353, MATCH($C438, Maatregelen!$C$6:$C$353), 0),"LINK"), "")</f>
        <v/>
      </c>
      <c r="J438" s="8"/>
      <c r="K438" s="3"/>
    </row>
    <row r="439" spans="1:11" x14ac:dyDescent="0.3">
      <c r="A439" s="3"/>
      <c r="B439" s="9"/>
      <c r="C439" s="13">
        <f>Maatregelen!$C423</f>
        <v>418</v>
      </c>
      <c r="D439" s="15" cm="1">
        <f t="array" ref="D439">INDEX(Maatregelen!$D$6:$D$353, MATCH($C439, Maatregelen!$C$6:$C$353), 0)</f>
        <v>0</v>
      </c>
      <c r="E439" s="15" cm="1">
        <f t="array" ref="E439">INDEX(Maatregelen!$E$6:$E$353, MATCH($C439, Maatregelen!$C$6:$C$353), 0)</f>
        <v>0</v>
      </c>
      <c r="F439" s="15" cm="1">
        <f t="array" ref="F439">INDEX(Maatregelen!$F$6:$F$353, MATCH($C439, Maatregelen!$C$6:$C$353), 0)</f>
        <v>0</v>
      </c>
      <c r="G439" s="15" cm="1">
        <f t="array" ref="G439">INDEX(Maatregelen!$G$6:$G$353, MATCH($C439, Maatregelen!$C$6:$C$353), 0)</f>
        <v>0</v>
      </c>
      <c r="H439" s="13" cm="1">
        <f t="array" ref="H439">INDEX(Maatregelen!$H$6:$H$353, MATCH($C439, Maatregelen!$C$6:$C$353), 0)</f>
        <v>0</v>
      </c>
      <c r="I439" s="43" t="str" cm="1">
        <f t="array" ref="I439">IF(Tabel1[[#This Row],[Hulpkolom link]]&lt;&gt;0, HYPERLINK(INDEX(Maatregelen!$H$6:$H$353, MATCH($C439, Maatregelen!$C$6:$C$353), 0),"LINK"), "")</f>
        <v/>
      </c>
      <c r="J439" s="8"/>
      <c r="K439" s="3"/>
    </row>
    <row r="440" spans="1:11" x14ac:dyDescent="0.3">
      <c r="A440" s="3"/>
      <c r="B440" s="9"/>
      <c r="C440" s="13">
        <f>Maatregelen!$C424</f>
        <v>419</v>
      </c>
      <c r="D440" s="15" cm="1">
        <f t="array" ref="D440">INDEX(Maatregelen!$D$6:$D$353, MATCH($C440, Maatregelen!$C$6:$C$353), 0)</f>
        <v>0</v>
      </c>
      <c r="E440" s="15" cm="1">
        <f t="array" ref="E440">INDEX(Maatregelen!$E$6:$E$353, MATCH($C440, Maatregelen!$C$6:$C$353), 0)</f>
        <v>0</v>
      </c>
      <c r="F440" s="15" cm="1">
        <f t="array" ref="F440">INDEX(Maatregelen!$F$6:$F$353, MATCH($C440, Maatregelen!$C$6:$C$353), 0)</f>
        <v>0</v>
      </c>
      <c r="G440" s="15" cm="1">
        <f t="array" ref="G440">INDEX(Maatregelen!$G$6:$G$353, MATCH($C440, Maatregelen!$C$6:$C$353), 0)</f>
        <v>0</v>
      </c>
      <c r="H440" s="13" cm="1">
        <f t="array" ref="H440">INDEX(Maatregelen!$H$6:$H$353, MATCH($C440, Maatregelen!$C$6:$C$353), 0)</f>
        <v>0</v>
      </c>
      <c r="I440" s="43" t="str" cm="1">
        <f t="array" ref="I440">IF(Tabel1[[#This Row],[Hulpkolom link]]&lt;&gt;0, HYPERLINK(INDEX(Maatregelen!$H$6:$H$353, MATCH($C440, Maatregelen!$C$6:$C$353), 0),"LINK"), "")</f>
        <v/>
      </c>
      <c r="J440" s="8"/>
      <c r="K440" s="3"/>
    </row>
    <row r="441" spans="1:11" x14ac:dyDescent="0.3">
      <c r="A441" s="3"/>
      <c r="B441" s="9"/>
      <c r="C441" s="13">
        <f>Maatregelen!$C425</f>
        <v>420</v>
      </c>
      <c r="D441" s="15" cm="1">
        <f t="array" ref="D441">INDEX(Maatregelen!$D$6:$D$353, MATCH($C441, Maatregelen!$C$6:$C$353), 0)</f>
        <v>0</v>
      </c>
      <c r="E441" s="15" cm="1">
        <f t="array" ref="E441">INDEX(Maatregelen!$E$6:$E$353, MATCH($C441, Maatregelen!$C$6:$C$353), 0)</f>
        <v>0</v>
      </c>
      <c r="F441" s="15" cm="1">
        <f t="array" ref="F441">INDEX(Maatregelen!$F$6:$F$353, MATCH($C441, Maatregelen!$C$6:$C$353), 0)</f>
        <v>0</v>
      </c>
      <c r="G441" s="15" cm="1">
        <f t="array" ref="G441">INDEX(Maatregelen!$G$6:$G$353, MATCH($C441, Maatregelen!$C$6:$C$353), 0)</f>
        <v>0</v>
      </c>
      <c r="H441" s="13" cm="1">
        <f t="array" ref="H441">INDEX(Maatregelen!$H$6:$H$353, MATCH($C441, Maatregelen!$C$6:$C$353), 0)</f>
        <v>0</v>
      </c>
      <c r="I441" s="43" t="str" cm="1">
        <f t="array" ref="I441">IF(Tabel1[[#This Row],[Hulpkolom link]]&lt;&gt;0, HYPERLINK(INDEX(Maatregelen!$H$6:$H$353, MATCH($C441, Maatregelen!$C$6:$C$353), 0),"LINK"), "")</f>
        <v/>
      </c>
      <c r="J441" s="8"/>
      <c r="K441" s="3"/>
    </row>
    <row r="442" spans="1:11" x14ac:dyDescent="0.3">
      <c r="A442" s="3"/>
      <c r="B442" s="9"/>
      <c r="C442" s="13">
        <f>Maatregelen!$C426</f>
        <v>421</v>
      </c>
      <c r="D442" s="15" cm="1">
        <f t="array" ref="D442">INDEX(Maatregelen!$D$6:$D$353, MATCH($C442, Maatregelen!$C$6:$C$353), 0)</f>
        <v>0</v>
      </c>
      <c r="E442" s="15" cm="1">
        <f t="array" ref="E442">INDEX(Maatregelen!$E$6:$E$353, MATCH($C442, Maatregelen!$C$6:$C$353), 0)</f>
        <v>0</v>
      </c>
      <c r="F442" s="15" cm="1">
        <f t="array" ref="F442">INDEX(Maatregelen!$F$6:$F$353, MATCH($C442, Maatregelen!$C$6:$C$353), 0)</f>
        <v>0</v>
      </c>
      <c r="G442" s="15" cm="1">
        <f t="array" ref="G442">INDEX(Maatregelen!$G$6:$G$353, MATCH($C442, Maatregelen!$C$6:$C$353), 0)</f>
        <v>0</v>
      </c>
      <c r="H442" s="13" cm="1">
        <f t="array" ref="H442">INDEX(Maatregelen!$H$6:$H$353, MATCH($C442, Maatregelen!$C$6:$C$353), 0)</f>
        <v>0</v>
      </c>
      <c r="I442" s="43" t="str" cm="1">
        <f t="array" ref="I442">IF(Tabel1[[#This Row],[Hulpkolom link]]&lt;&gt;0, HYPERLINK(INDEX(Maatregelen!$H$6:$H$353, MATCH($C442, Maatregelen!$C$6:$C$353), 0),"LINK"), "")</f>
        <v/>
      </c>
      <c r="J442" s="8"/>
      <c r="K442" s="3"/>
    </row>
    <row r="443" spans="1:11" x14ac:dyDescent="0.3">
      <c r="A443" s="3"/>
      <c r="B443" s="9"/>
      <c r="C443" s="13">
        <f>Maatregelen!$C427</f>
        <v>422</v>
      </c>
      <c r="D443" s="15" cm="1">
        <f t="array" ref="D443">INDEX(Maatregelen!$D$6:$D$353, MATCH($C443, Maatregelen!$C$6:$C$353), 0)</f>
        <v>0</v>
      </c>
      <c r="E443" s="15" cm="1">
        <f t="array" ref="E443">INDEX(Maatregelen!$E$6:$E$353, MATCH($C443, Maatregelen!$C$6:$C$353), 0)</f>
        <v>0</v>
      </c>
      <c r="F443" s="15" cm="1">
        <f t="array" ref="F443">INDEX(Maatregelen!$F$6:$F$353, MATCH($C443, Maatregelen!$C$6:$C$353), 0)</f>
        <v>0</v>
      </c>
      <c r="G443" s="15" cm="1">
        <f t="array" ref="G443">INDEX(Maatregelen!$G$6:$G$353, MATCH($C443, Maatregelen!$C$6:$C$353), 0)</f>
        <v>0</v>
      </c>
      <c r="H443" s="13" cm="1">
        <f t="array" ref="H443">INDEX(Maatregelen!$H$6:$H$353, MATCH($C443, Maatregelen!$C$6:$C$353), 0)</f>
        <v>0</v>
      </c>
      <c r="I443" s="43" t="str" cm="1">
        <f t="array" ref="I443">IF(Tabel1[[#This Row],[Hulpkolom link]]&lt;&gt;0, HYPERLINK(INDEX(Maatregelen!$H$6:$H$353, MATCH($C443, Maatregelen!$C$6:$C$353), 0),"LINK"), "")</f>
        <v/>
      </c>
      <c r="J443" s="8"/>
      <c r="K443" s="3"/>
    </row>
    <row r="444" spans="1:11" x14ac:dyDescent="0.3">
      <c r="A444" s="3"/>
      <c r="B444" s="9"/>
      <c r="C444" s="13">
        <f>Maatregelen!$C428</f>
        <v>423</v>
      </c>
      <c r="D444" s="15" cm="1">
        <f t="array" ref="D444">INDEX(Maatregelen!$D$6:$D$353, MATCH($C444, Maatregelen!$C$6:$C$353), 0)</f>
        <v>0</v>
      </c>
      <c r="E444" s="15" cm="1">
        <f t="array" ref="E444">INDEX(Maatregelen!$E$6:$E$353, MATCH($C444, Maatregelen!$C$6:$C$353), 0)</f>
        <v>0</v>
      </c>
      <c r="F444" s="15" cm="1">
        <f t="array" ref="F444">INDEX(Maatregelen!$F$6:$F$353, MATCH($C444, Maatregelen!$C$6:$C$353), 0)</f>
        <v>0</v>
      </c>
      <c r="G444" s="15" cm="1">
        <f t="array" ref="G444">INDEX(Maatregelen!$G$6:$G$353, MATCH($C444, Maatregelen!$C$6:$C$353), 0)</f>
        <v>0</v>
      </c>
      <c r="H444" s="13" cm="1">
        <f t="array" ref="H444">INDEX(Maatregelen!$H$6:$H$353, MATCH($C444, Maatregelen!$C$6:$C$353), 0)</f>
        <v>0</v>
      </c>
      <c r="I444" s="43" t="str" cm="1">
        <f t="array" ref="I444">IF(Tabel1[[#This Row],[Hulpkolom link]]&lt;&gt;0, HYPERLINK(INDEX(Maatregelen!$H$6:$H$353, MATCH($C444, Maatregelen!$C$6:$C$353), 0),"LINK"), "")</f>
        <v/>
      </c>
      <c r="J444" s="8"/>
      <c r="K444" s="3"/>
    </row>
    <row r="445" spans="1:11" x14ac:dyDescent="0.3">
      <c r="A445" s="3"/>
      <c r="B445" s="9"/>
      <c r="C445" s="13">
        <f>Maatregelen!$C429</f>
        <v>424</v>
      </c>
      <c r="D445" s="15" cm="1">
        <f t="array" ref="D445">INDEX(Maatregelen!$D$6:$D$353, MATCH($C445, Maatregelen!$C$6:$C$353), 0)</f>
        <v>0</v>
      </c>
      <c r="E445" s="15" cm="1">
        <f t="array" ref="E445">INDEX(Maatregelen!$E$6:$E$353, MATCH($C445, Maatregelen!$C$6:$C$353), 0)</f>
        <v>0</v>
      </c>
      <c r="F445" s="15" cm="1">
        <f t="array" ref="F445">INDEX(Maatregelen!$F$6:$F$353, MATCH($C445, Maatregelen!$C$6:$C$353), 0)</f>
        <v>0</v>
      </c>
      <c r="G445" s="15" cm="1">
        <f t="array" ref="G445">INDEX(Maatregelen!$G$6:$G$353, MATCH($C445, Maatregelen!$C$6:$C$353), 0)</f>
        <v>0</v>
      </c>
      <c r="H445" s="13" cm="1">
        <f t="array" ref="H445">INDEX(Maatregelen!$H$6:$H$353, MATCH($C445, Maatregelen!$C$6:$C$353), 0)</f>
        <v>0</v>
      </c>
      <c r="I445" s="43" t="str" cm="1">
        <f t="array" ref="I445">IF(Tabel1[[#This Row],[Hulpkolom link]]&lt;&gt;0, HYPERLINK(INDEX(Maatregelen!$H$6:$H$353, MATCH($C445, Maatregelen!$C$6:$C$353), 0),"LINK"), "")</f>
        <v/>
      </c>
      <c r="J445" s="8"/>
      <c r="K445" s="3"/>
    </row>
    <row r="446" spans="1:11" x14ac:dyDescent="0.3">
      <c r="A446" s="3"/>
      <c r="B446" s="9"/>
      <c r="C446" s="13">
        <f>Maatregelen!$C430</f>
        <v>425</v>
      </c>
      <c r="D446" s="15" cm="1">
        <f t="array" ref="D446">INDEX(Maatregelen!$D$6:$D$353, MATCH($C446, Maatregelen!$C$6:$C$353), 0)</f>
        <v>0</v>
      </c>
      <c r="E446" s="15" cm="1">
        <f t="array" ref="E446">INDEX(Maatregelen!$E$6:$E$353, MATCH($C446, Maatregelen!$C$6:$C$353), 0)</f>
        <v>0</v>
      </c>
      <c r="F446" s="15" cm="1">
        <f t="array" ref="F446">INDEX(Maatregelen!$F$6:$F$353, MATCH($C446, Maatregelen!$C$6:$C$353), 0)</f>
        <v>0</v>
      </c>
      <c r="G446" s="15" cm="1">
        <f t="array" ref="G446">INDEX(Maatregelen!$G$6:$G$353, MATCH($C446, Maatregelen!$C$6:$C$353), 0)</f>
        <v>0</v>
      </c>
      <c r="H446" s="13" cm="1">
        <f t="array" ref="H446">INDEX(Maatregelen!$H$6:$H$353, MATCH($C446, Maatregelen!$C$6:$C$353), 0)</f>
        <v>0</v>
      </c>
      <c r="I446" s="43" t="str" cm="1">
        <f t="array" ref="I446">IF(Tabel1[[#This Row],[Hulpkolom link]]&lt;&gt;0, HYPERLINK(INDEX(Maatregelen!$H$6:$H$353, MATCH($C446, Maatregelen!$C$6:$C$353), 0),"LINK"), "")</f>
        <v/>
      </c>
      <c r="J446" s="8"/>
      <c r="K446" s="3"/>
    </row>
    <row r="447" spans="1:11" x14ac:dyDescent="0.3">
      <c r="A447" s="3"/>
      <c r="B447" s="9"/>
      <c r="C447" s="13">
        <f>Maatregelen!$C431</f>
        <v>426</v>
      </c>
      <c r="D447" s="15" cm="1">
        <f t="array" ref="D447">INDEX(Maatregelen!$D$6:$D$353, MATCH($C447, Maatregelen!$C$6:$C$353), 0)</f>
        <v>0</v>
      </c>
      <c r="E447" s="15" cm="1">
        <f t="array" ref="E447">INDEX(Maatregelen!$E$6:$E$353, MATCH($C447, Maatregelen!$C$6:$C$353), 0)</f>
        <v>0</v>
      </c>
      <c r="F447" s="15" cm="1">
        <f t="array" ref="F447">INDEX(Maatregelen!$F$6:$F$353, MATCH($C447, Maatregelen!$C$6:$C$353), 0)</f>
        <v>0</v>
      </c>
      <c r="G447" s="15" cm="1">
        <f t="array" ref="G447">INDEX(Maatregelen!$G$6:$G$353, MATCH($C447, Maatregelen!$C$6:$C$353), 0)</f>
        <v>0</v>
      </c>
      <c r="H447" s="13" cm="1">
        <f t="array" ref="H447">INDEX(Maatregelen!$H$6:$H$353, MATCH($C447, Maatregelen!$C$6:$C$353), 0)</f>
        <v>0</v>
      </c>
      <c r="I447" s="43" t="str" cm="1">
        <f t="array" ref="I447">IF(Tabel1[[#This Row],[Hulpkolom link]]&lt;&gt;0, HYPERLINK(INDEX(Maatregelen!$H$6:$H$353, MATCH($C447, Maatregelen!$C$6:$C$353), 0),"LINK"), "")</f>
        <v/>
      </c>
      <c r="J447" s="8"/>
      <c r="K447" s="3"/>
    </row>
    <row r="448" spans="1:11" x14ac:dyDescent="0.3">
      <c r="A448" s="3"/>
      <c r="B448" s="9"/>
      <c r="C448" s="13">
        <f>Maatregelen!$C432</f>
        <v>427</v>
      </c>
      <c r="D448" s="15" cm="1">
        <f t="array" ref="D448">INDEX(Maatregelen!$D$6:$D$353, MATCH($C448, Maatregelen!$C$6:$C$353), 0)</f>
        <v>0</v>
      </c>
      <c r="E448" s="15" cm="1">
        <f t="array" ref="E448">INDEX(Maatregelen!$E$6:$E$353, MATCH($C448, Maatregelen!$C$6:$C$353), 0)</f>
        <v>0</v>
      </c>
      <c r="F448" s="15" cm="1">
        <f t="array" ref="F448">INDEX(Maatregelen!$F$6:$F$353, MATCH($C448, Maatregelen!$C$6:$C$353), 0)</f>
        <v>0</v>
      </c>
      <c r="G448" s="15" cm="1">
        <f t="array" ref="G448">INDEX(Maatregelen!$G$6:$G$353, MATCH($C448, Maatregelen!$C$6:$C$353), 0)</f>
        <v>0</v>
      </c>
      <c r="H448" s="13" cm="1">
        <f t="array" ref="H448">INDEX(Maatregelen!$H$6:$H$353, MATCH($C448, Maatregelen!$C$6:$C$353), 0)</f>
        <v>0</v>
      </c>
      <c r="I448" s="43" t="str" cm="1">
        <f t="array" ref="I448">IF(Tabel1[[#This Row],[Hulpkolom link]]&lt;&gt;0, HYPERLINK(INDEX(Maatregelen!$H$6:$H$353, MATCH($C448, Maatregelen!$C$6:$C$353), 0),"LINK"), "")</f>
        <v/>
      </c>
      <c r="J448" s="8"/>
      <c r="K448" s="3"/>
    </row>
    <row r="449" spans="1:11" x14ac:dyDescent="0.3">
      <c r="A449" s="3"/>
      <c r="B449" s="9"/>
      <c r="C449" s="13">
        <f>Maatregelen!$C433</f>
        <v>428</v>
      </c>
      <c r="D449" s="15" cm="1">
        <f t="array" ref="D449">INDEX(Maatregelen!$D$6:$D$353, MATCH($C449, Maatregelen!$C$6:$C$353), 0)</f>
        <v>0</v>
      </c>
      <c r="E449" s="15" cm="1">
        <f t="array" ref="E449">INDEX(Maatregelen!$E$6:$E$353, MATCH($C449, Maatregelen!$C$6:$C$353), 0)</f>
        <v>0</v>
      </c>
      <c r="F449" s="15" cm="1">
        <f t="array" ref="F449">INDEX(Maatregelen!$F$6:$F$353, MATCH($C449, Maatregelen!$C$6:$C$353), 0)</f>
        <v>0</v>
      </c>
      <c r="G449" s="15" cm="1">
        <f t="array" ref="G449">INDEX(Maatregelen!$G$6:$G$353, MATCH($C449, Maatregelen!$C$6:$C$353), 0)</f>
        <v>0</v>
      </c>
      <c r="H449" s="13" cm="1">
        <f t="array" ref="H449">INDEX(Maatregelen!$H$6:$H$353, MATCH($C449, Maatregelen!$C$6:$C$353), 0)</f>
        <v>0</v>
      </c>
      <c r="I449" s="43" t="str" cm="1">
        <f t="array" ref="I449">IF(Tabel1[[#This Row],[Hulpkolom link]]&lt;&gt;0, HYPERLINK(INDEX(Maatregelen!$H$6:$H$353, MATCH($C449, Maatregelen!$C$6:$C$353), 0),"LINK"), "")</f>
        <v/>
      </c>
      <c r="J449" s="8"/>
      <c r="K449" s="3"/>
    </row>
    <row r="450" spans="1:11" x14ac:dyDescent="0.3">
      <c r="A450" s="3"/>
      <c r="B450" s="9"/>
      <c r="C450" s="13">
        <f>Maatregelen!$C434</f>
        <v>429</v>
      </c>
      <c r="D450" s="15" cm="1">
        <f t="array" ref="D450">INDEX(Maatregelen!$D$6:$D$353, MATCH($C450, Maatregelen!$C$6:$C$353), 0)</f>
        <v>0</v>
      </c>
      <c r="E450" s="15" cm="1">
        <f t="array" ref="E450">INDEX(Maatregelen!$E$6:$E$353, MATCH($C450, Maatregelen!$C$6:$C$353), 0)</f>
        <v>0</v>
      </c>
      <c r="F450" s="15" cm="1">
        <f t="array" ref="F450">INDEX(Maatregelen!$F$6:$F$353, MATCH($C450, Maatregelen!$C$6:$C$353), 0)</f>
        <v>0</v>
      </c>
      <c r="G450" s="15" cm="1">
        <f t="array" ref="G450">INDEX(Maatregelen!$G$6:$G$353, MATCH($C450, Maatregelen!$C$6:$C$353), 0)</f>
        <v>0</v>
      </c>
      <c r="H450" s="13" cm="1">
        <f t="array" ref="H450">INDEX(Maatregelen!$H$6:$H$353, MATCH($C450, Maatregelen!$C$6:$C$353), 0)</f>
        <v>0</v>
      </c>
      <c r="I450" s="43" t="str" cm="1">
        <f t="array" ref="I450">IF(Tabel1[[#This Row],[Hulpkolom link]]&lt;&gt;0, HYPERLINK(INDEX(Maatregelen!$H$6:$H$353, MATCH($C450, Maatregelen!$C$6:$C$353), 0),"LINK"), "")</f>
        <v/>
      </c>
      <c r="J450" s="8"/>
      <c r="K450" s="3"/>
    </row>
    <row r="451" spans="1:11" x14ac:dyDescent="0.3">
      <c r="A451" s="3"/>
      <c r="B451" s="9"/>
      <c r="C451" s="13">
        <f>Maatregelen!$C435</f>
        <v>430</v>
      </c>
      <c r="D451" s="15" cm="1">
        <f t="array" ref="D451">INDEX(Maatregelen!$D$6:$D$353, MATCH($C451, Maatregelen!$C$6:$C$353), 0)</f>
        <v>0</v>
      </c>
      <c r="E451" s="15" cm="1">
        <f t="array" ref="E451">INDEX(Maatregelen!$E$6:$E$353, MATCH($C451, Maatregelen!$C$6:$C$353), 0)</f>
        <v>0</v>
      </c>
      <c r="F451" s="15" cm="1">
        <f t="array" ref="F451">INDEX(Maatregelen!$F$6:$F$353, MATCH($C451, Maatregelen!$C$6:$C$353), 0)</f>
        <v>0</v>
      </c>
      <c r="G451" s="15" cm="1">
        <f t="array" ref="G451">INDEX(Maatregelen!$G$6:$G$353, MATCH($C451, Maatregelen!$C$6:$C$353), 0)</f>
        <v>0</v>
      </c>
      <c r="H451" s="13" cm="1">
        <f t="array" ref="H451">INDEX(Maatregelen!$H$6:$H$353, MATCH($C451, Maatregelen!$C$6:$C$353), 0)</f>
        <v>0</v>
      </c>
      <c r="I451" s="43" t="str" cm="1">
        <f t="array" ref="I451">IF(Tabel1[[#This Row],[Hulpkolom link]]&lt;&gt;0, HYPERLINK(INDEX(Maatregelen!$H$6:$H$353, MATCH($C451, Maatregelen!$C$6:$C$353), 0),"LINK"), "")</f>
        <v/>
      </c>
      <c r="J451" s="8"/>
      <c r="K451" s="3"/>
    </row>
    <row r="452" spans="1:11" x14ac:dyDescent="0.3">
      <c r="A452" s="3"/>
      <c r="B452" s="9"/>
      <c r="C452" s="13">
        <f>Maatregelen!$C436</f>
        <v>431</v>
      </c>
      <c r="D452" s="15" cm="1">
        <f t="array" ref="D452">INDEX(Maatregelen!$D$6:$D$353, MATCH($C452, Maatregelen!$C$6:$C$353), 0)</f>
        <v>0</v>
      </c>
      <c r="E452" s="15" cm="1">
        <f t="array" ref="E452">INDEX(Maatregelen!$E$6:$E$353, MATCH($C452, Maatregelen!$C$6:$C$353), 0)</f>
        <v>0</v>
      </c>
      <c r="F452" s="15" cm="1">
        <f t="array" ref="F452">INDEX(Maatregelen!$F$6:$F$353, MATCH($C452, Maatregelen!$C$6:$C$353), 0)</f>
        <v>0</v>
      </c>
      <c r="G452" s="15" cm="1">
        <f t="array" ref="G452">INDEX(Maatregelen!$G$6:$G$353, MATCH($C452, Maatregelen!$C$6:$C$353), 0)</f>
        <v>0</v>
      </c>
      <c r="H452" s="13" cm="1">
        <f t="array" ref="H452">INDEX(Maatregelen!$H$6:$H$353, MATCH($C452, Maatregelen!$C$6:$C$353), 0)</f>
        <v>0</v>
      </c>
      <c r="I452" s="43" t="str" cm="1">
        <f t="array" ref="I452">IF(Tabel1[[#This Row],[Hulpkolom link]]&lt;&gt;0, HYPERLINK(INDEX(Maatregelen!$H$6:$H$353, MATCH($C452, Maatregelen!$C$6:$C$353), 0),"LINK"), "")</f>
        <v/>
      </c>
      <c r="J452" s="8"/>
      <c r="K452" s="3"/>
    </row>
    <row r="453" spans="1:11" x14ac:dyDescent="0.3">
      <c r="A453" s="3"/>
      <c r="B453" s="9"/>
      <c r="C453" s="13">
        <f>Maatregelen!$C437</f>
        <v>432</v>
      </c>
      <c r="D453" s="15" cm="1">
        <f t="array" ref="D453">INDEX(Maatregelen!$D$6:$D$353, MATCH($C453, Maatregelen!$C$6:$C$353), 0)</f>
        <v>0</v>
      </c>
      <c r="E453" s="15" cm="1">
        <f t="array" ref="E453">INDEX(Maatregelen!$E$6:$E$353, MATCH($C453, Maatregelen!$C$6:$C$353), 0)</f>
        <v>0</v>
      </c>
      <c r="F453" s="15" cm="1">
        <f t="array" ref="F453">INDEX(Maatregelen!$F$6:$F$353, MATCH($C453, Maatregelen!$C$6:$C$353), 0)</f>
        <v>0</v>
      </c>
      <c r="G453" s="15" cm="1">
        <f t="array" ref="G453">INDEX(Maatregelen!$G$6:$G$353, MATCH($C453, Maatregelen!$C$6:$C$353), 0)</f>
        <v>0</v>
      </c>
      <c r="H453" s="13" cm="1">
        <f t="array" ref="H453">INDEX(Maatregelen!$H$6:$H$353, MATCH($C453, Maatregelen!$C$6:$C$353), 0)</f>
        <v>0</v>
      </c>
      <c r="I453" s="43" t="str" cm="1">
        <f t="array" ref="I453">IF(Tabel1[[#This Row],[Hulpkolom link]]&lt;&gt;0, HYPERLINK(INDEX(Maatregelen!$H$6:$H$353, MATCH($C453, Maatregelen!$C$6:$C$353), 0),"LINK"), "")</f>
        <v/>
      </c>
      <c r="J453" s="8"/>
      <c r="K453" s="3"/>
    </row>
    <row r="454" spans="1:11" x14ac:dyDescent="0.3">
      <c r="A454" s="3"/>
      <c r="B454" s="9"/>
      <c r="C454" s="13">
        <f>Maatregelen!$C438</f>
        <v>433</v>
      </c>
      <c r="D454" s="15" cm="1">
        <f t="array" ref="D454">INDEX(Maatregelen!$D$6:$D$353, MATCH($C454, Maatregelen!$C$6:$C$353), 0)</f>
        <v>0</v>
      </c>
      <c r="E454" s="15" cm="1">
        <f t="array" ref="E454">INDEX(Maatregelen!$E$6:$E$353, MATCH($C454, Maatregelen!$C$6:$C$353), 0)</f>
        <v>0</v>
      </c>
      <c r="F454" s="15" cm="1">
        <f t="array" ref="F454">INDEX(Maatregelen!$F$6:$F$353, MATCH($C454, Maatregelen!$C$6:$C$353), 0)</f>
        <v>0</v>
      </c>
      <c r="G454" s="15" cm="1">
        <f t="array" ref="G454">INDEX(Maatregelen!$G$6:$G$353, MATCH($C454, Maatregelen!$C$6:$C$353), 0)</f>
        <v>0</v>
      </c>
      <c r="H454" s="13" cm="1">
        <f t="array" ref="H454">INDEX(Maatregelen!$H$6:$H$353, MATCH($C454, Maatregelen!$C$6:$C$353), 0)</f>
        <v>0</v>
      </c>
      <c r="I454" s="43" t="str" cm="1">
        <f t="array" ref="I454">IF(Tabel1[[#This Row],[Hulpkolom link]]&lt;&gt;0, HYPERLINK(INDEX(Maatregelen!$H$6:$H$353, MATCH($C454, Maatregelen!$C$6:$C$353), 0),"LINK"), "")</f>
        <v/>
      </c>
      <c r="J454" s="8"/>
      <c r="K454" s="3"/>
    </row>
    <row r="455" spans="1:11" x14ac:dyDescent="0.3">
      <c r="A455" s="3"/>
      <c r="B455" s="9"/>
      <c r="C455" s="13">
        <f>Maatregelen!$C439</f>
        <v>434</v>
      </c>
      <c r="D455" s="15" cm="1">
        <f t="array" ref="D455">INDEX(Maatregelen!$D$6:$D$353, MATCH($C455, Maatregelen!$C$6:$C$353), 0)</f>
        <v>0</v>
      </c>
      <c r="E455" s="15" cm="1">
        <f t="array" ref="E455">INDEX(Maatregelen!$E$6:$E$353, MATCH($C455, Maatregelen!$C$6:$C$353), 0)</f>
        <v>0</v>
      </c>
      <c r="F455" s="15" cm="1">
        <f t="array" ref="F455">INDEX(Maatregelen!$F$6:$F$353, MATCH($C455, Maatregelen!$C$6:$C$353), 0)</f>
        <v>0</v>
      </c>
      <c r="G455" s="15" cm="1">
        <f t="array" ref="G455">INDEX(Maatregelen!$G$6:$G$353, MATCH($C455, Maatregelen!$C$6:$C$353), 0)</f>
        <v>0</v>
      </c>
      <c r="H455" s="13" cm="1">
        <f t="array" ref="H455">INDEX(Maatregelen!$H$6:$H$353, MATCH($C455, Maatregelen!$C$6:$C$353), 0)</f>
        <v>0</v>
      </c>
      <c r="I455" s="43" t="str" cm="1">
        <f t="array" ref="I455">IF(Tabel1[[#This Row],[Hulpkolom link]]&lt;&gt;0, HYPERLINK(INDEX(Maatregelen!$H$6:$H$353, MATCH($C455, Maatregelen!$C$6:$C$353), 0),"LINK"), "")</f>
        <v/>
      </c>
      <c r="J455" s="8"/>
      <c r="K455" s="3"/>
    </row>
    <row r="456" spans="1:11" x14ac:dyDescent="0.3">
      <c r="A456" s="3"/>
      <c r="B456" s="9"/>
      <c r="C456" s="13">
        <f>Maatregelen!$C440</f>
        <v>435</v>
      </c>
      <c r="D456" s="15" cm="1">
        <f t="array" ref="D456">INDEX(Maatregelen!$D$6:$D$353, MATCH($C456, Maatregelen!$C$6:$C$353), 0)</f>
        <v>0</v>
      </c>
      <c r="E456" s="15" cm="1">
        <f t="array" ref="E456">INDEX(Maatregelen!$E$6:$E$353, MATCH($C456, Maatregelen!$C$6:$C$353), 0)</f>
        <v>0</v>
      </c>
      <c r="F456" s="15" cm="1">
        <f t="array" ref="F456">INDEX(Maatregelen!$F$6:$F$353, MATCH($C456, Maatregelen!$C$6:$C$353), 0)</f>
        <v>0</v>
      </c>
      <c r="G456" s="15" cm="1">
        <f t="array" ref="G456">INDEX(Maatregelen!$G$6:$G$353, MATCH($C456, Maatregelen!$C$6:$C$353), 0)</f>
        <v>0</v>
      </c>
      <c r="H456" s="13" cm="1">
        <f t="array" ref="H456">INDEX(Maatregelen!$H$6:$H$353, MATCH($C456, Maatregelen!$C$6:$C$353), 0)</f>
        <v>0</v>
      </c>
      <c r="I456" s="43" t="str" cm="1">
        <f t="array" ref="I456">IF(Tabel1[[#This Row],[Hulpkolom link]]&lt;&gt;0, HYPERLINK(INDEX(Maatregelen!$H$6:$H$353, MATCH($C456, Maatregelen!$C$6:$C$353), 0),"LINK"), "")</f>
        <v/>
      </c>
      <c r="J456" s="8"/>
      <c r="K456" s="3"/>
    </row>
    <row r="457" spans="1:11" x14ac:dyDescent="0.3">
      <c r="A457" s="3"/>
      <c r="B457" s="9"/>
      <c r="C457" s="13">
        <f>Maatregelen!$C441</f>
        <v>436</v>
      </c>
      <c r="D457" s="15" cm="1">
        <f t="array" ref="D457">INDEX(Maatregelen!$D$6:$D$353, MATCH($C457, Maatregelen!$C$6:$C$353), 0)</f>
        <v>0</v>
      </c>
      <c r="E457" s="15" cm="1">
        <f t="array" ref="E457">INDEX(Maatregelen!$E$6:$E$353, MATCH($C457, Maatregelen!$C$6:$C$353), 0)</f>
        <v>0</v>
      </c>
      <c r="F457" s="15" cm="1">
        <f t="array" ref="F457">INDEX(Maatregelen!$F$6:$F$353, MATCH($C457, Maatregelen!$C$6:$C$353), 0)</f>
        <v>0</v>
      </c>
      <c r="G457" s="15" cm="1">
        <f t="array" ref="G457">INDEX(Maatregelen!$G$6:$G$353, MATCH($C457, Maatregelen!$C$6:$C$353), 0)</f>
        <v>0</v>
      </c>
      <c r="H457" s="13" cm="1">
        <f t="array" ref="H457">INDEX(Maatregelen!$H$6:$H$353, MATCH($C457, Maatregelen!$C$6:$C$353), 0)</f>
        <v>0</v>
      </c>
      <c r="I457" s="43" t="str" cm="1">
        <f t="array" ref="I457">IF(Tabel1[[#This Row],[Hulpkolom link]]&lt;&gt;0, HYPERLINK(INDEX(Maatregelen!$H$6:$H$353, MATCH($C457, Maatregelen!$C$6:$C$353), 0),"LINK"), "")</f>
        <v/>
      </c>
      <c r="J457" s="8"/>
      <c r="K457" s="3"/>
    </row>
    <row r="458" spans="1:11" x14ac:dyDescent="0.3">
      <c r="A458" s="3"/>
      <c r="B458" s="9"/>
      <c r="C458" s="13">
        <f>Maatregelen!$C442</f>
        <v>437</v>
      </c>
      <c r="D458" s="15" cm="1">
        <f t="array" ref="D458">INDEX(Maatregelen!$D$6:$D$353, MATCH($C458, Maatregelen!$C$6:$C$353), 0)</f>
        <v>0</v>
      </c>
      <c r="E458" s="15" cm="1">
        <f t="array" ref="E458">INDEX(Maatregelen!$E$6:$E$353, MATCH($C458, Maatregelen!$C$6:$C$353), 0)</f>
        <v>0</v>
      </c>
      <c r="F458" s="15" cm="1">
        <f t="array" ref="F458">INDEX(Maatregelen!$F$6:$F$353, MATCH($C458, Maatregelen!$C$6:$C$353), 0)</f>
        <v>0</v>
      </c>
      <c r="G458" s="15" cm="1">
        <f t="array" ref="G458">INDEX(Maatregelen!$G$6:$G$353, MATCH($C458, Maatregelen!$C$6:$C$353), 0)</f>
        <v>0</v>
      </c>
      <c r="H458" s="13" cm="1">
        <f t="array" ref="H458">INDEX(Maatregelen!$H$6:$H$353, MATCH($C458, Maatregelen!$C$6:$C$353), 0)</f>
        <v>0</v>
      </c>
      <c r="I458" s="43" t="str" cm="1">
        <f t="array" ref="I458">IF(Tabel1[[#This Row],[Hulpkolom link]]&lt;&gt;0, HYPERLINK(INDEX(Maatregelen!$H$6:$H$353, MATCH($C458, Maatregelen!$C$6:$C$353), 0),"LINK"), "")</f>
        <v/>
      </c>
      <c r="J458" s="8"/>
      <c r="K458" s="3"/>
    </row>
    <row r="459" spans="1:11" x14ac:dyDescent="0.3">
      <c r="A459" s="3"/>
      <c r="B459" s="9"/>
      <c r="C459" s="13">
        <f>Maatregelen!$C443</f>
        <v>438</v>
      </c>
      <c r="D459" s="15" cm="1">
        <f t="array" ref="D459">INDEX(Maatregelen!$D$6:$D$353, MATCH($C459, Maatregelen!$C$6:$C$353), 0)</f>
        <v>0</v>
      </c>
      <c r="E459" s="15" cm="1">
        <f t="array" ref="E459">INDEX(Maatregelen!$E$6:$E$353, MATCH($C459, Maatregelen!$C$6:$C$353), 0)</f>
        <v>0</v>
      </c>
      <c r="F459" s="15" cm="1">
        <f t="array" ref="F459">INDEX(Maatregelen!$F$6:$F$353, MATCH($C459, Maatregelen!$C$6:$C$353), 0)</f>
        <v>0</v>
      </c>
      <c r="G459" s="15" cm="1">
        <f t="array" ref="G459">INDEX(Maatregelen!$G$6:$G$353, MATCH($C459, Maatregelen!$C$6:$C$353), 0)</f>
        <v>0</v>
      </c>
      <c r="H459" s="13" cm="1">
        <f t="array" ref="H459">INDEX(Maatregelen!$H$6:$H$353, MATCH($C459, Maatregelen!$C$6:$C$353), 0)</f>
        <v>0</v>
      </c>
      <c r="I459" s="43" t="str" cm="1">
        <f t="array" ref="I459">IF(Tabel1[[#This Row],[Hulpkolom link]]&lt;&gt;0, HYPERLINK(INDEX(Maatregelen!$H$6:$H$353, MATCH($C459, Maatregelen!$C$6:$C$353), 0),"LINK"), "")</f>
        <v/>
      </c>
      <c r="J459" s="8"/>
      <c r="K459" s="3"/>
    </row>
    <row r="460" spans="1:11" x14ac:dyDescent="0.3">
      <c r="A460" s="3"/>
      <c r="B460" s="9"/>
      <c r="C460" s="13">
        <f>Maatregelen!$C444</f>
        <v>439</v>
      </c>
      <c r="D460" s="15" cm="1">
        <f t="array" ref="D460">INDEX(Maatregelen!$D$6:$D$353, MATCH($C460, Maatregelen!$C$6:$C$353), 0)</f>
        <v>0</v>
      </c>
      <c r="E460" s="15" cm="1">
        <f t="array" ref="E460">INDEX(Maatregelen!$E$6:$E$353, MATCH($C460, Maatregelen!$C$6:$C$353), 0)</f>
        <v>0</v>
      </c>
      <c r="F460" s="15" cm="1">
        <f t="array" ref="F460">INDEX(Maatregelen!$F$6:$F$353, MATCH($C460, Maatregelen!$C$6:$C$353), 0)</f>
        <v>0</v>
      </c>
      <c r="G460" s="15" cm="1">
        <f t="array" ref="G460">INDEX(Maatregelen!$G$6:$G$353, MATCH($C460, Maatregelen!$C$6:$C$353), 0)</f>
        <v>0</v>
      </c>
      <c r="H460" s="13" cm="1">
        <f t="array" ref="H460">INDEX(Maatregelen!$H$6:$H$353, MATCH($C460, Maatregelen!$C$6:$C$353), 0)</f>
        <v>0</v>
      </c>
      <c r="I460" s="43" t="str" cm="1">
        <f t="array" ref="I460">IF(Tabel1[[#This Row],[Hulpkolom link]]&lt;&gt;0, HYPERLINK(INDEX(Maatregelen!$H$6:$H$353, MATCH($C460, Maatregelen!$C$6:$C$353), 0),"LINK"), "")</f>
        <v/>
      </c>
      <c r="J460" s="8"/>
      <c r="K460" s="3"/>
    </row>
    <row r="461" spans="1:11" x14ac:dyDescent="0.3">
      <c r="A461" s="3"/>
      <c r="B461" s="9"/>
      <c r="C461" s="13">
        <f>Maatregelen!$C445</f>
        <v>440</v>
      </c>
      <c r="D461" s="15" cm="1">
        <f t="array" ref="D461">INDEX(Maatregelen!$D$6:$D$353, MATCH($C461, Maatregelen!$C$6:$C$353), 0)</f>
        <v>0</v>
      </c>
      <c r="E461" s="15" cm="1">
        <f t="array" ref="E461">INDEX(Maatregelen!$E$6:$E$353, MATCH($C461, Maatregelen!$C$6:$C$353), 0)</f>
        <v>0</v>
      </c>
      <c r="F461" s="15" cm="1">
        <f t="array" ref="F461">INDEX(Maatregelen!$F$6:$F$353, MATCH($C461, Maatregelen!$C$6:$C$353), 0)</f>
        <v>0</v>
      </c>
      <c r="G461" s="15" cm="1">
        <f t="array" ref="G461">INDEX(Maatregelen!$G$6:$G$353, MATCH($C461, Maatregelen!$C$6:$C$353), 0)</f>
        <v>0</v>
      </c>
      <c r="H461" s="13" cm="1">
        <f t="array" ref="H461">INDEX(Maatregelen!$H$6:$H$353, MATCH($C461, Maatregelen!$C$6:$C$353), 0)</f>
        <v>0</v>
      </c>
      <c r="I461" s="43" t="str" cm="1">
        <f t="array" ref="I461">IF(Tabel1[[#This Row],[Hulpkolom link]]&lt;&gt;0, HYPERLINK(INDEX(Maatregelen!$H$6:$H$353, MATCH($C461, Maatregelen!$C$6:$C$353), 0),"LINK"), "")</f>
        <v/>
      </c>
      <c r="J461" s="8"/>
      <c r="K461" s="3"/>
    </row>
    <row r="462" spans="1:11" x14ac:dyDescent="0.3">
      <c r="A462" s="3"/>
      <c r="B462" s="9"/>
      <c r="C462" s="13">
        <f>Maatregelen!$C446</f>
        <v>441</v>
      </c>
      <c r="D462" s="15" cm="1">
        <f t="array" ref="D462">INDEX(Maatregelen!$D$6:$D$353, MATCH($C462, Maatregelen!$C$6:$C$353), 0)</f>
        <v>0</v>
      </c>
      <c r="E462" s="15" cm="1">
        <f t="array" ref="E462">INDEX(Maatregelen!$E$6:$E$353, MATCH($C462, Maatregelen!$C$6:$C$353), 0)</f>
        <v>0</v>
      </c>
      <c r="F462" s="15" cm="1">
        <f t="array" ref="F462">INDEX(Maatregelen!$F$6:$F$353, MATCH($C462, Maatregelen!$C$6:$C$353), 0)</f>
        <v>0</v>
      </c>
      <c r="G462" s="15" cm="1">
        <f t="array" ref="G462">INDEX(Maatregelen!$G$6:$G$353, MATCH($C462, Maatregelen!$C$6:$C$353), 0)</f>
        <v>0</v>
      </c>
      <c r="H462" s="13" cm="1">
        <f t="array" ref="H462">INDEX(Maatregelen!$H$6:$H$353, MATCH($C462, Maatregelen!$C$6:$C$353), 0)</f>
        <v>0</v>
      </c>
      <c r="I462" s="43" t="str" cm="1">
        <f t="array" ref="I462">IF(Tabel1[[#This Row],[Hulpkolom link]]&lt;&gt;0, HYPERLINK(INDEX(Maatregelen!$H$6:$H$353, MATCH($C462, Maatregelen!$C$6:$C$353), 0),"LINK"), "")</f>
        <v/>
      </c>
      <c r="J462" s="8"/>
      <c r="K462" s="3"/>
    </row>
    <row r="463" spans="1:11" x14ac:dyDescent="0.3">
      <c r="A463" s="3"/>
      <c r="B463" s="9"/>
      <c r="C463" s="13">
        <f>Maatregelen!$C447</f>
        <v>442</v>
      </c>
      <c r="D463" s="15" cm="1">
        <f t="array" ref="D463">INDEX(Maatregelen!$D$6:$D$353, MATCH($C463, Maatregelen!$C$6:$C$353), 0)</f>
        <v>0</v>
      </c>
      <c r="E463" s="15" cm="1">
        <f t="array" ref="E463">INDEX(Maatregelen!$E$6:$E$353, MATCH($C463, Maatregelen!$C$6:$C$353), 0)</f>
        <v>0</v>
      </c>
      <c r="F463" s="15" cm="1">
        <f t="array" ref="F463">INDEX(Maatregelen!$F$6:$F$353, MATCH($C463, Maatregelen!$C$6:$C$353), 0)</f>
        <v>0</v>
      </c>
      <c r="G463" s="15" cm="1">
        <f t="array" ref="G463">INDEX(Maatregelen!$G$6:$G$353, MATCH($C463, Maatregelen!$C$6:$C$353), 0)</f>
        <v>0</v>
      </c>
      <c r="H463" s="13" cm="1">
        <f t="array" ref="H463">INDEX(Maatregelen!$H$6:$H$353, MATCH($C463, Maatregelen!$C$6:$C$353), 0)</f>
        <v>0</v>
      </c>
      <c r="I463" s="43" t="str" cm="1">
        <f t="array" ref="I463">IF(Tabel1[[#This Row],[Hulpkolom link]]&lt;&gt;0, HYPERLINK(INDEX(Maatregelen!$H$6:$H$353, MATCH($C463, Maatregelen!$C$6:$C$353), 0),"LINK"), "")</f>
        <v/>
      </c>
      <c r="J463" s="8"/>
      <c r="K463" s="3"/>
    </row>
    <row r="464" spans="1:11" x14ac:dyDescent="0.3">
      <c r="A464" s="3"/>
      <c r="B464" s="9"/>
      <c r="C464" s="13">
        <f>Maatregelen!$C448</f>
        <v>443</v>
      </c>
      <c r="D464" s="15" cm="1">
        <f t="array" ref="D464">INDEX(Maatregelen!$D$6:$D$353, MATCH($C464, Maatregelen!$C$6:$C$353), 0)</f>
        <v>0</v>
      </c>
      <c r="E464" s="15" cm="1">
        <f t="array" ref="E464">INDEX(Maatregelen!$E$6:$E$353, MATCH($C464, Maatregelen!$C$6:$C$353), 0)</f>
        <v>0</v>
      </c>
      <c r="F464" s="15" cm="1">
        <f t="array" ref="F464">INDEX(Maatregelen!$F$6:$F$353, MATCH($C464, Maatregelen!$C$6:$C$353), 0)</f>
        <v>0</v>
      </c>
      <c r="G464" s="15" cm="1">
        <f t="array" ref="G464">INDEX(Maatregelen!$G$6:$G$353, MATCH($C464, Maatregelen!$C$6:$C$353), 0)</f>
        <v>0</v>
      </c>
      <c r="H464" s="13" cm="1">
        <f t="array" ref="H464">INDEX(Maatregelen!$H$6:$H$353, MATCH($C464, Maatregelen!$C$6:$C$353), 0)</f>
        <v>0</v>
      </c>
      <c r="I464" s="43" t="str" cm="1">
        <f t="array" ref="I464">IF(Tabel1[[#This Row],[Hulpkolom link]]&lt;&gt;0, HYPERLINK(INDEX(Maatregelen!$H$6:$H$353, MATCH($C464, Maatregelen!$C$6:$C$353), 0),"LINK"), "")</f>
        <v/>
      </c>
      <c r="J464" s="8"/>
      <c r="K464" s="3"/>
    </row>
    <row r="465" spans="1:11" x14ac:dyDescent="0.3">
      <c r="A465" s="3"/>
      <c r="B465" s="9"/>
      <c r="C465" s="13">
        <f>Maatregelen!$C449</f>
        <v>444</v>
      </c>
      <c r="D465" s="15" cm="1">
        <f t="array" ref="D465">INDEX(Maatregelen!$D$6:$D$353, MATCH($C465, Maatregelen!$C$6:$C$353), 0)</f>
        <v>0</v>
      </c>
      <c r="E465" s="15" cm="1">
        <f t="array" ref="E465">INDEX(Maatregelen!$E$6:$E$353, MATCH($C465, Maatregelen!$C$6:$C$353), 0)</f>
        <v>0</v>
      </c>
      <c r="F465" s="15" cm="1">
        <f t="array" ref="F465">INDEX(Maatregelen!$F$6:$F$353, MATCH($C465, Maatregelen!$C$6:$C$353), 0)</f>
        <v>0</v>
      </c>
      <c r="G465" s="15" cm="1">
        <f t="array" ref="G465">INDEX(Maatregelen!$G$6:$G$353, MATCH($C465, Maatregelen!$C$6:$C$353), 0)</f>
        <v>0</v>
      </c>
      <c r="H465" s="13" cm="1">
        <f t="array" ref="H465">INDEX(Maatregelen!$H$6:$H$353, MATCH($C465, Maatregelen!$C$6:$C$353), 0)</f>
        <v>0</v>
      </c>
      <c r="I465" s="43" t="str" cm="1">
        <f t="array" ref="I465">IF(Tabel1[[#This Row],[Hulpkolom link]]&lt;&gt;0, HYPERLINK(INDEX(Maatregelen!$H$6:$H$353, MATCH($C465, Maatregelen!$C$6:$C$353), 0),"LINK"), "")</f>
        <v/>
      </c>
      <c r="J465" s="8"/>
      <c r="K465" s="3"/>
    </row>
    <row r="466" spans="1:11" x14ac:dyDescent="0.3">
      <c r="A466" s="3"/>
      <c r="B466" s="9"/>
      <c r="C466" s="13">
        <f>Maatregelen!$C450</f>
        <v>445</v>
      </c>
      <c r="D466" s="15" cm="1">
        <f t="array" ref="D466">INDEX(Maatregelen!$D$6:$D$353, MATCH($C466, Maatregelen!$C$6:$C$353), 0)</f>
        <v>0</v>
      </c>
      <c r="E466" s="15" cm="1">
        <f t="array" ref="E466">INDEX(Maatregelen!$E$6:$E$353, MATCH($C466, Maatregelen!$C$6:$C$353), 0)</f>
        <v>0</v>
      </c>
      <c r="F466" s="15" cm="1">
        <f t="array" ref="F466">INDEX(Maatregelen!$F$6:$F$353, MATCH($C466, Maatregelen!$C$6:$C$353), 0)</f>
        <v>0</v>
      </c>
      <c r="G466" s="15" cm="1">
        <f t="array" ref="G466">INDEX(Maatregelen!$G$6:$G$353, MATCH($C466, Maatregelen!$C$6:$C$353), 0)</f>
        <v>0</v>
      </c>
      <c r="H466" s="13" cm="1">
        <f t="array" ref="H466">INDEX(Maatregelen!$H$6:$H$353, MATCH($C466, Maatregelen!$C$6:$C$353), 0)</f>
        <v>0</v>
      </c>
      <c r="I466" s="43" t="str" cm="1">
        <f t="array" ref="I466">IF(Tabel1[[#This Row],[Hulpkolom link]]&lt;&gt;0, HYPERLINK(INDEX(Maatregelen!$H$6:$H$353, MATCH($C466, Maatregelen!$C$6:$C$353), 0),"LINK"), "")</f>
        <v/>
      </c>
      <c r="J466" s="8"/>
      <c r="K466" s="3"/>
    </row>
    <row r="467" spans="1:11" x14ac:dyDescent="0.3">
      <c r="A467" s="3"/>
      <c r="B467" s="9"/>
      <c r="C467" s="13">
        <f>Maatregelen!$C451</f>
        <v>446</v>
      </c>
      <c r="D467" s="15" cm="1">
        <f t="array" ref="D467">INDEX(Maatregelen!$D$6:$D$353, MATCH($C467, Maatregelen!$C$6:$C$353), 0)</f>
        <v>0</v>
      </c>
      <c r="E467" s="15" cm="1">
        <f t="array" ref="E467">INDEX(Maatregelen!$E$6:$E$353, MATCH($C467, Maatregelen!$C$6:$C$353), 0)</f>
        <v>0</v>
      </c>
      <c r="F467" s="15" cm="1">
        <f t="array" ref="F467">INDEX(Maatregelen!$F$6:$F$353, MATCH($C467, Maatregelen!$C$6:$C$353), 0)</f>
        <v>0</v>
      </c>
      <c r="G467" s="15" cm="1">
        <f t="array" ref="G467">INDEX(Maatregelen!$G$6:$G$353, MATCH($C467, Maatregelen!$C$6:$C$353), 0)</f>
        <v>0</v>
      </c>
      <c r="H467" s="13" cm="1">
        <f t="array" ref="H467">INDEX(Maatregelen!$H$6:$H$353, MATCH($C467, Maatregelen!$C$6:$C$353), 0)</f>
        <v>0</v>
      </c>
      <c r="I467" s="43" t="str" cm="1">
        <f t="array" ref="I467">IF(Tabel1[[#This Row],[Hulpkolom link]]&lt;&gt;0, HYPERLINK(INDEX(Maatregelen!$H$6:$H$353, MATCH($C467, Maatregelen!$C$6:$C$353), 0),"LINK"), "")</f>
        <v/>
      </c>
      <c r="J467" s="8"/>
      <c r="K467" s="3"/>
    </row>
    <row r="468" spans="1:11" x14ac:dyDescent="0.3">
      <c r="A468" s="3"/>
      <c r="B468" s="9"/>
      <c r="C468" s="13">
        <f>Maatregelen!$C452</f>
        <v>447</v>
      </c>
      <c r="D468" s="15" cm="1">
        <f t="array" ref="D468">INDEX(Maatregelen!$D$6:$D$353, MATCH($C468, Maatregelen!$C$6:$C$353), 0)</f>
        <v>0</v>
      </c>
      <c r="E468" s="15" cm="1">
        <f t="array" ref="E468">INDEX(Maatregelen!$E$6:$E$353, MATCH($C468, Maatregelen!$C$6:$C$353), 0)</f>
        <v>0</v>
      </c>
      <c r="F468" s="15" cm="1">
        <f t="array" ref="F468">INDEX(Maatregelen!$F$6:$F$353, MATCH($C468, Maatregelen!$C$6:$C$353), 0)</f>
        <v>0</v>
      </c>
      <c r="G468" s="15" cm="1">
        <f t="array" ref="G468">INDEX(Maatregelen!$G$6:$G$353, MATCH($C468, Maatregelen!$C$6:$C$353), 0)</f>
        <v>0</v>
      </c>
      <c r="H468" s="13" cm="1">
        <f t="array" ref="H468">INDEX(Maatregelen!$H$6:$H$353, MATCH($C468, Maatregelen!$C$6:$C$353), 0)</f>
        <v>0</v>
      </c>
      <c r="I468" s="43" t="str" cm="1">
        <f t="array" ref="I468">IF(Tabel1[[#This Row],[Hulpkolom link]]&lt;&gt;0, HYPERLINK(INDEX(Maatregelen!$H$6:$H$353, MATCH($C468, Maatregelen!$C$6:$C$353), 0),"LINK"), "")</f>
        <v/>
      </c>
      <c r="J468" s="8"/>
      <c r="K468" s="3"/>
    </row>
    <row r="469" spans="1:11" x14ac:dyDescent="0.3">
      <c r="A469" s="3"/>
      <c r="B469" s="9"/>
      <c r="C469" s="13">
        <f>Maatregelen!$C453</f>
        <v>448</v>
      </c>
      <c r="D469" s="15" cm="1">
        <f t="array" ref="D469">INDEX(Maatregelen!$D$6:$D$353, MATCH($C469, Maatregelen!$C$6:$C$353), 0)</f>
        <v>0</v>
      </c>
      <c r="E469" s="15" cm="1">
        <f t="array" ref="E469">INDEX(Maatregelen!$E$6:$E$353, MATCH($C469, Maatregelen!$C$6:$C$353), 0)</f>
        <v>0</v>
      </c>
      <c r="F469" s="15" cm="1">
        <f t="array" ref="F469">INDEX(Maatregelen!$F$6:$F$353, MATCH($C469, Maatregelen!$C$6:$C$353), 0)</f>
        <v>0</v>
      </c>
      <c r="G469" s="15" cm="1">
        <f t="array" ref="G469">INDEX(Maatregelen!$G$6:$G$353, MATCH($C469, Maatregelen!$C$6:$C$353), 0)</f>
        <v>0</v>
      </c>
      <c r="H469" s="13" cm="1">
        <f t="array" ref="H469">INDEX(Maatregelen!$H$6:$H$353, MATCH($C469, Maatregelen!$C$6:$C$353), 0)</f>
        <v>0</v>
      </c>
      <c r="I469" s="43" t="str" cm="1">
        <f t="array" ref="I469">IF(Tabel1[[#This Row],[Hulpkolom link]]&lt;&gt;0, HYPERLINK(INDEX(Maatregelen!$H$6:$H$353, MATCH($C469, Maatregelen!$C$6:$C$353), 0),"LINK"), "")</f>
        <v/>
      </c>
      <c r="J469" s="8"/>
      <c r="K469" s="3"/>
    </row>
    <row r="470" spans="1:11" x14ac:dyDescent="0.3">
      <c r="A470" s="3"/>
      <c r="B470" s="9"/>
      <c r="C470" s="13">
        <f>Maatregelen!$C454</f>
        <v>449</v>
      </c>
      <c r="D470" s="15" cm="1">
        <f t="array" ref="D470">INDEX(Maatregelen!$D$6:$D$353, MATCH($C470, Maatregelen!$C$6:$C$353), 0)</f>
        <v>0</v>
      </c>
      <c r="E470" s="15" cm="1">
        <f t="array" ref="E470">INDEX(Maatregelen!$E$6:$E$353, MATCH($C470, Maatregelen!$C$6:$C$353), 0)</f>
        <v>0</v>
      </c>
      <c r="F470" s="15" cm="1">
        <f t="array" ref="F470">INDEX(Maatregelen!$F$6:$F$353, MATCH($C470, Maatregelen!$C$6:$C$353), 0)</f>
        <v>0</v>
      </c>
      <c r="G470" s="15" cm="1">
        <f t="array" ref="G470">INDEX(Maatregelen!$G$6:$G$353, MATCH($C470, Maatregelen!$C$6:$C$353), 0)</f>
        <v>0</v>
      </c>
      <c r="H470" s="13" cm="1">
        <f t="array" ref="H470">INDEX(Maatregelen!$H$6:$H$353, MATCH($C470, Maatregelen!$C$6:$C$353), 0)</f>
        <v>0</v>
      </c>
      <c r="I470" s="43" t="str" cm="1">
        <f t="array" ref="I470">IF(Tabel1[[#This Row],[Hulpkolom link]]&lt;&gt;0, HYPERLINK(INDEX(Maatregelen!$H$6:$H$353, MATCH($C470, Maatregelen!$C$6:$C$353), 0),"LINK"), "")</f>
        <v/>
      </c>
      <c r="J470" s="8"/>
      <c r="K470" s="3"/>
    </row>
    <row r="471" spans="1:11" x14ac:dyDescent="0.3">
      <c r="A471" s="3"/>
      <c r="B471" s="9"/>
      <c r="C471" s="13">
        <f>Maatregelen!$C455</f>
        <v>450</v>
      </c>
      <c r="D471" s="15" cm="1">
        <f t="array" ref="D471">INDEX(Maatregelen!$D$6:$D$353, MATCH($C471, Maatregelen!$C$6:$C$353), 0)</f>
        <v>0</v>
      </c>
      <c r="E471" s="15" cm="1">
        <f t="array" ref="E471">INDEX(Maatregelen!$E$6:$E$353, MATCH($C471, Maatregelen!$C$6:$C$353), 0)</f>
        <v>0</v>
      </c>
      <c r="F471" s="15" cm="1">
        <f t="array" ref="F471">INDEX(Maatregelen!$F$6:$F$353, MATCH($C471, Maatregelen!$C$6:$C$353), 0)</f>
        <v>0</v>
      </c>
      <c r="G471" s="15" cm="1">
        <f t="array" ref="G471">INDEX(Maatregelen!$G$6:$G$353, MATCH($C471, Maatregelen!$C$6:$C$353), 0)</f>
        <v>0</v>
      </c>
      <c r="H471" s="13" cm="1">
        <f t="array" ref="H471">INDEX(Maatregelen!$H$6:$H$353, MATCH($C471, Maatregelen!$C$6:$C$353), 0)</f>
        <v>0</v>
      </c>
      <c r="I471" s="43" t="str" cm="1">
        <f t="array" ref="I471">IF(Tabel1[[#This Row],[Hulpkolom link]]&lt;&gt;0, HYPERLINK(INDEX(Maatregelen!$H$6:$H$353, MATCH($C471, Maatregelen!$C$6:$C$353), 0),"LINK"), "")</f>
        <v/>
      </c>
      <c r="J471" s="8"/>
      <c r="K471" s="3"/>
    </row>
    <row r="472" spans="1:11" x14ac:dyDescent="0.3">
      <c r="A472" s="3"/>
      <c r="B472" s="9"/>
      <c r="C472" s="13">
        <f>Maatregelen!$C456</f>
        <v>451</v>
      </c>
      <c r="D472" s="15" cm="1">
        <f t="array" ref="D472">INDEX(Maatregelen!$D$6:$D$353, MATCH($C472, Maatregelen!$C$6:$C$353), 0)</f>
        <v>0</v>
      </c>
      <c r="E472" s="15" cm="1">
        <f t="array" ref="E472">INDEX(Maatregelen!$E$6:$E$353, MATCH($C472, Maatregelen!$C$6:$C$353), 0)</f>
        <v>0</v>
      </c>
      <c r="F472" s="15" cm="1">
        <f t="array" ref="F472">INDEX(Maatregelen!$F$6:$F$353, MATCH($C472, Maatregelen!$C$6:$C$353), 0)</f>
        <v>0</v>
      </c>
      <c r="G472" s="15" cm="1">
        <f t="array" ref="G472">INDEX(Maatregelen!$G$6:$G$353, MATCH($C472, Maatregelen!$C$6:$C$353), 0)</f>
        <v>0</v>
      </c>
      <c r="H472" s="13" cm="1">
        <f t="array" ref="H472">INDEX(Maatregelen!$H$6:$H$353, MATCH($C472, Maatregelen!$C$6:$C$353), 0)</f>
        <v>0</v>
      </c>
      <c r="I472" s="43" t="str" cm="1">
        <f t="array" ref="I472">IF(Tabel1[[#This Row],[Hulpkolom link]]&lt;&gt;0, HYPERLINK(INDEX(Maatregelen!$H$6:$H$353, MATCH($C472, Maatregelen!$C$6:$C$353), 0),"LINK"), "")</f>
        <v/>
      </c>
      <c r="J472" s="8"/>
      <c r="K472" s="3"/>
    </row>
    <row r="473" spans="1:11" x14ac:dyDescent="0.3">
      <c r="A473" s="3"/>
      <c r="B473" s="9"/>
      <c r="C473" s="13">
        <f>Maatregelen!$C457</f>
        <v>452</v>
      </c>
      <c r="D473" s="15" cm="1">
        <f t="array" ref="D473">INDEX(Maatregelen!$D$6:$D$353, MATCH($C473, Maatregelen!$C$6:$C$353), 0)</f>
        <v>0</v>
      </c>
      <c r="E473" s="15" cm="1">
        <f t="array" ref="E473">INDEX(Maatregelen!$E$6:$E$353, MATCH($C473, Maatregelen!$C$6:$C$353), 0)</f>
        <v>0</v>
      </c>
      <c r="F473" s="15" cm="1">
        <f t="array" ref="F473">INDEX(Maatregelen!$F$6:$F$353, MATCH($C473, Maatregelen!$C$6:$C$353), 0)</f>
        <v>0</v>
      </c>
      <c r="G473" s="15" cm="1">
        <f t="array" ref="G473">INDEX(Maatregelen!$G$6:$G$353, MATCH($C473, Maatregelen!$C$6:$C$353), 0)</f>
        <v>0</v>
      </c>
      <c r="H473" s="13" cm="1">
        <f t="array" ref="H473">INDEX(Maatregelen!$H$6:$H$353, MATCH($C473, Maatregelen!$C$6:$C$353), 0)</f>
        <v>0</v>
      </c>
      <c r="I473" s="43" t="str" cm="1">
        <f t="array" ref="I473">IF(Tabel1[[#This Row],[Hulpkolom link]]&lt;&gt;0, HYPERLINK(INDEX(Maatregelen!$H$6:$H$353, MATCH($C473, Maatregelen!$C$6:$C$353), 0),"LINK"), "")</f>
        <v/>
      </c>
      <c r="J473" s="8"/>
      <c r="K473" s="3"/>
    </row>
    <row r="474" spans="1:11" x14ac:dyDescent="0.3">
      <c r="A474" s="3"/>
      <c r="B474" s="9"/>
      <c r="C474" s="13">
        <f>Maatregelen!$C458</f>
        <v>453</v>
      </c>
      <c r="D474" s="15" cm="1">
        <f t="array" ref="D474">INDEX(Maatregelen!$D$6:$D$353, MATCH($C474, Maatregelen!$C$6:$C$353), 0)</f>
        <v>0</v>
      </c>
      <c r="E474" s="15" cm="1">
        <f t="array" ref="E474">INDEX(Maatregelen!$E$6:$E$353, MATCH($C474, Maatregelen!$C$6:$C$353), 0)</f>
        <v>0</v>
      </c>
      <c r="F474" s="15" cm="1">
        <f t="array" ref="F474">INDEX(Maatregelen!$F$6:$F$353, MATCH($C474, Maatregelen!$C$6:$C$353), 0)</f>
        <v>0</v>
      </c>
      <c r="G474" s="15" cm="1">
        <f t="array" ref="G474">INDEX(Maatregelen!$G$6:$G$353, MATCH($C474, Maatregelen!$C$6:$C$353), 0)</f>
        <v>0</v>
      </c>
      <c r="H474" s="13" cm="1">
        <f t="array" ref="H474">INDEX(Maatregelen!$H$6:$H$353, MATCH($C474, Maatregelen!$C$6:$C$353), 0)</f>
        <v>0</v>
      </c>
      <c r="I474" s="43" t="str" cm="1">
        <f t="array" ref="I474">IF(Tabel1[[#This Row],[Hulpkolom link]]&lt;&gt;0, HYPERLINK(INDEX(Maatregelen!$H$6:$H$353, MATCH($C474, Maatregelen!$C$6:$C$353), 0),"LINK"), "")</f>
        <v/>
      </c>
      <c r="J474" s="8"/>
      <c r="K474" s="3"/>
    </row>
    <row r="475" spans="1:11" x14ac:dyDescent="0.3">
      <c r="A475" s="3"/>
      <c r="B475" s="9"/>
      <c r="C475" s="13">
        <f>Maatregelen!$C459</f>
        <v>454</v>
      </c>
      <c r="D475" s="15" cm="1">
        <f t="array" ref="D475">INDEX(Maatregelen!$D$6:$D$353, MATCH($C475, Maatregelen!$C$6:$C$353), 0)</f>
        <v>0</v>
      </c>
      <c r="E475" s="15" cm="1">
        <f t="array" ref="E475">INDEX(Maatregelen!$E$6:$E$353, MATCH($C475, Maatregelen!$C$6:$C$353), 0)</f>
        <v>0</v>
      </c>
      <c r="F475" s="15" cm="1">
        <f t="array" ref="F475">INDEX(Maatregelen!$F$6:$F$353, MATCH($C475, Maatregelen!$C$6:$C$353), 0)</f>
        <v>0</v>
      </c>
      <c r="G475" s="15" cm="1">
        <f t="array" ref="G475">INDEX(Maatregelen!$G$6:$G$353, MATCH($C475, Maatregelen!$C$6:$C$353), 0)</f>
        <v>0</v>
      </c>
      <c r="H475" s="13" cm="1">
        <f t="array" ref="H475">INDEX(Maatregelen!$H$6:$H$353, MATCH($C475, Maatregelen!$C$6:$C$353), 0)</f>
        <v>0</v>
      </c>
      <c r="I475" s="43" t="str" cm="1">
        <f t="array" ref="I475">IF(Tabel1[[#This Row],[Hulpkolom link]]&lt;&gt;0, HYPERLINK(INDEX(Maatregelen!$H$6:$H$353, MATCH($C475, Maatregelen!$C$6:$C$353), 0),"LINK"), "")</f>
        <v/>
      </c>
      <c r="J475" s="8"/>
      <c r="K475" s="3"/>
    </row>
    <row r="476" spans="1:11" x14ac:dyDescent="0.3">
      <c r="A476" s="3"/>
      <c r="B476" s="9"/>
      <c r="C476" s="13">
        <f>Maatregelen!$C460</f>
        <v>455</v>
      </c>
      <c r="D476" s="15" cm="1">
        <f t="array" ref="D476">INDEX(Maatregelen!$D$6:$D$353, MATCH($C476, Maatregelen!$C$6:$C$353), 0)</f>
        <v>0</v>
      </c>
      <c r="E476" s="15" cm="1">
        <f t="array" ref="E476">INDEX(Maatregelen!$E$6:$E$353, MATCH($C476, Maatregelen!$C$6:$C$353), 0)</f>
        <v>0</v>
      </c>
      <c r="F476" s="15" cm="1">
        <f t="array" ref="F476">INDEX(Maatregelen!$F$6:$F$353, MATCH($C476, Maatregelen!$C$6:$C$353), 0)</f>
        <v>0</v>
      </c>
      <c r="G476" s="15" cm="1">
        <f t="array" ref="G476">INDEX(Maatregelen!$G$6:$G$353, MATCH($C476, Maatregelen!$C$6:$C$353), 0)</f>
        <v>0</v>
      </c>
      <c r="H476" s="13" cm="1">
        <f t="array" ref="H476">INDEX(Maatregelen!$H$6:$H$353, MATCH($C476, Maatregelen!$C$6:$C$353), 0)</f>
        <v>0</v>
      </c>
      <c r="I476" s="43" t="str" cm="1">
        <f t="array" ref="I476">IF(Tabel1[[#This Row],[Hulpkolom link]]&lt;&gt;0, HYPERLINK(INDEX(Maatregelen!$H$6:$H$353, MATCH($C476, Maatregelen!$C$6:$C$353), 0),"LINK"), "")</f>
        <v/>
      </c>
      <c r="J476" s="8"/>
      <c r="K476" s="3"/>
    </row>
    <row r="477" spans="1:11" x14ac:dyDescent="0.3">
      <c r="A477" s="3"/>
      <c r="B477" s="9"/>
      <c r="C477" s="13">
        <f>Maatregelen!$C461</f>
        <v>456</v>
      </c>
      <c r="D477" s="15" cm="1">
        <f t="array" ref="D477">INDEX(Maatregelen!$D$6:$D$353, MATCH($C477, Maatregelen!$C$6:$C$353), 0)</f>
        <v>0</v>
      </c>
      <c r="E477" s="15" cm="1">
        <f t="array" ref="E477">INDEX(Maatregelen!$E$6:$E$353, MATCH($C477, Maatregelen!$C$6:$C$353), 0)</f>
        <v>0</v>
      </c>
      <c r="F477" s="15" cm="1">
        <f t="array" ref="F477">INDEX(Maatregelen!$F$6:$F$353, MATCH($C477, Maatregelen!$C$6:$C$353), 0)</f>
        <v>0</v>
      </c>
      <c r="G477" s="15" cm="1">
        <f t="array" ref="G477">INDEX(Maatregelen!$G$6:$G$353, MATCH($C477, Maatregelen!$C$6:$C$353), 0)</f>
        <v>0</v>
      </c>
      <c r="H477" s="13" cm="1">
        <f t="array" ref="H477">INDEX(Maatregelen!$H$6:$H$353, MATCH($C477, Maatregelen!$C$6:$C$353), 0)</f>
        <v>0</v>
      </c>
      <c r="I477" s="43" t="str" cm="1">
        <f t="array" ref="I477">IF(Tabel1[[#This Row],[Hulpkolom link]]&lt;&gt;0, HYPERLINK(INDEX(Maatregelen!$H$6:$H$353, MATCH($C477, Maatregelen!$C$6:$C$353), 0),"LINK"), "")</f>
        <v/>
      </c>
      <c r="J477" s="8"/>
      <c r="K477" s="3"/>
    </row>
    <row r="478" spans="1:11" x14ac:dyDescent="0.3">
      <c r="A478" s="3"/>
      <c r="B478" s="9"/>
      <c r="C478" s="13">
        <f>Maatregelen!$C462</f>
        <v>457</v>
      </c>
      <c r="D478" s="15" cm="1">
        <f t="array" ref="D478">INDEX(Maatregelen!$D$6:$D$353, MATCH($C478, Maatregelen!$C$6:$C$353), 0)</f>
        <v>0</v>
      </c>
      <c r="E478" s="15" cm="1">
        <f t="array" ref="E478">INDEX(Maatregelen!$E$6:$E$353, MATCH($C478, Maatregelen!$C$6:$C$353), 0)</f>
        <v>0</v>
      </c>
      <c r="F478" s="15" cm="1">
        <f t="array" ref="F478">INDEX(Maatregelen!$F$6:$F$353, MATCH($C478, Maatregelen!$C$6:$C$353), 0)</f>
        <v>0</v>
      </c>
      <c r="G478" s="15" cm="1">
        <f t="array" ref="G478">INDEX(Maatregelen!$G$6:$G$353, MATCH($C478, Maatregelen!$C$6:$C$353), 0)</f>
        <v>0</v>
      </c>
      <c r="H478" s="13" cm="1">
        <f t="array" ref="H478">INDEX(Maatregelen!$H$6:$H$353, MATCH($C478, Maatregelen!$C$6:$C$353), 0)</f>
        <v>0</v>
      </c>
      <c r="I478" s="43" t="str" cm="1">
        <f t="array" ref="I478">IF(Tabel1[[#This Row],[Hulpkolom link]]&lt;&gt;0, HYPERLINK(INDEX(Maatregelen!$H$6:$H$353, MATCH($C478, Maatregelen!$C$6:$C$353), 0),"LINK"), "")</f>
        <v/>
      </c>
      <c r="J478" s="8"/>
      <c r="K478" s="3"/>
    </row>
    <row r="479" spans="1:11" x14ac:dyDescent="0.3">
      <c r="A479" s="3"/>
      <c r="B479" s="9"/>
      <c r="C479" s="13">
        <f>Maatregelen!$C463</f>
        <v>458</v>
      </c>
      <c r="D479" s="15" cm="1">
        <f t="array" ref="D479">INDEX(Maatregelen!$D$6:$D$353, MATCH($C479, Maatregelen!$C$6:$C$353), 0)</f>
        <v>0</v>
      </c>
      <c r="E479" s="15" cm="1">
        <f t="array" ref="E479">INDEX(Maatregelen!$E$6:$E$353, MATCH($C479, Maatregelen!$C$6:$C$353), 0)</f>
        <v>0</v>
      </c>
      <c r="F479" s="15" cm="1">
        <f t="array" ref="F479">INDEX(Maatregelen!$F$6:$F$353, MATCH($C479, Maatregelen!$C$6:$C$353), 0)</f>
        <v>0</v>
      </c>
      <c r="G479" s="15" cm="1">
        <f t="array" ref="G479">INDEX(Maatregelen!$G$6:$G$353, MATCH($C479, Maatregelen!$C$6:$C$353), 0)</f>
        <v>0</v>
      </c>
      <c r="H479" s="13" cm="1">
        <f t="array" ref="H479">INDEX(Maatregelen!$H$6:$H$353, MATCH($C479, Maatregelen!$C$6:$C$353), 0)</f>
        <v>0</v>
      </c>
      <c r="I479" s="43" t="str" cm="1">
        <f t="array" ref="I479">IF(Tabel1[[#This Row],[Hulpkolom link]]&lt;&gt;0, HYPERLINK(INDEX(Maatregelen!$H$6:$H$353, MATCH($C479, Maatregelen!$C$6:$C$353), 0),"LINK"), "")</f>
        <v/>
      </c>
      <c r="J479" s="8"/>
      <c r="K479" s="3"/>
    </row>
    <row r="480" spans="1:11" x14ac:dyDescent="0.3">
      <c r="A480" s="3"/>
      <c r="B480" s="9"/>
      <c r="C480" s="13">
        <f>Maatregelen!$C464</f>
        <v>459</v>
      </c>
      <c r="D480" s="15" cm="1">
        <f t="array" ref="D480">INDEX(Maatregelen!$D$6:$D$353, MATCH($C480, Maatregelen!$C$6:$C$353), 0)</f>
        <v>0</v>
      </c>
      <c r="E480" s="15" cm="1">
        <f t="array" ref="E480">INDEX(Maatregelen!$E$6:$E$353, MATCH($C480, Maatregelen!$C$6:$C$353), 0)</f>
        <v>0</v>
      </c>
      <c r="F480" s="15" cm="1">
        <f t="array" ref="F480">INDEX(Maatregelen!$F$6:$F$353, MATCH($C480, Maatregelen!$C$6:$C$353), 0)</f>
        <v>0</v>
      </c>
      <c r="G480" s="15" cm="1">
        <f t="array" ref="G480">INDEX(Maatregelen!$G$6:$G$353, MATCH($C480, Maatregelen!$C$6:$C$353), 0)</f>
        <v>0</v>
      </c>
      <c r="H480" s="13" cm="1">
        <f t="array" ref="H480">INDEX(Maatregelen!$H$6:$H$353, MATCH($C480, Maatregelen!$C$6:$C$353), 0)</f>
        <v>0</v>
      </c>
      <c r="I480" s="43" t="str" cm="1">
        <f t="array" ref="I480">IF(Tabel1[[#This Row],[Hulpkolom link]]&lt;&gt;0, HYPERLINK(INDEX(Maatregelen!$H$6:$H$353, MATCH($C480, Maatregelen!$C$6:$C$353), 0),"LINK"), "")</f>
        <v/>
      </c>
      <c r="J480" s="8"/>
      <c r="K480" s="3"/>
    </row>
    <row r="481" spans="1:11" x14ac:dyDescent="0.3">
      <c r="A481" s="3"/>
      <c r="B481" s="9"/>
      <c r="C481" s="13">
        <f>Maatregelen!$C465</f>
        <v>460</v>
      </c>
      <c r="D481" s="15" cm="1">
        <f t="array" ref="D481">INDEX(Maatregelen!$D$6:$D$353, MATCH($C481, Maatregelen!$C$6:$C$353), 0)</f>
        <v>0</v>
      </c>
      <c r="E481" s="15" cm="1">
        <f t="array" ref="E481">INDEX(Maatregelen!$E$6:$E$353, MATCH($C481, Maatregelen!$C$6:$C$353), 0)</f>
        <v>0</v>
      </c>
      <c r="F481" s="15" cm="1">
        <f t="array" ref="F481">INDEX(Maatregelen!$F$6:$F$353, MATCH($C481, Maatregelen!$C$6:$C$353), 0)</f>
        <v>0</v>
      </c>
      <c r="G481" s="15" cm="1">
        <f t="array" ref="G481">INDEX(Maatregelen!$G$6:$G$353, MATCH($C481, Maatregelen!$C$6:$C$353), 0)</f>
        <v>0</v>
      </c>
      <c r="H481" s="13" cm="1">
        <f t="array" ref="H481">INDEX(Maatregelen!$H$6:$H$353, MATCH($C481, Maatregelen!$C$6:$C$353), 0)</f>
        <v>0</v>
      </c>
      <c r="I481" s="43" t="str" cm="1">
        <f t="array" ref="I481">IF(Tabel1[[#This Row],[Hulpkolom link]]&lt;&gt;0, HYPERLINK(INDEX(Maatregelen!$H$6:$H$353, MATCH($C481, Maatregelen!$C$6:$C$353), 0),"LINK"), "")</f>
        <v/>
      </c>
      <c r="J481" s="8"/>
      <c r="K481" s="3"/>
    </row>
    <row r="482" spans="1:11" x14ac:dyDescent="0.3">
      <c r="A482" s="3"/>
      <c r="B482" s="9"/>
      <c r="C482" s="13">
        <f>Maatregelen!$C466</f>
        <v>461</v>
      </c>
      <c r="D482" s="15" cm="1">
        <f t="array" ref="D482">INDEX(Maatregelen!$D$6:$D$353, MATCH($C482, Maatregelen!$C$6:$C$353), 0)</f>
        <v>0</v>
      </c>
      <c r="E482" s="15" cm="1">
        <f t="array" ref="E482">INDEX(Maatregelen!$E$6:$E$353, MATCH($C482, Maatregelen!$C$6:$C$353), 0)</f>
        <v>0</v>
      </c>
      <c r="F482" s="15" cm="1">
        <f t="array" ref="F482">INDEX(Maatregelen!$F$6:$F$353, MATCH($C482, Maatregelen!$C$6:$C$353), 0)</f>
        <v>0</v>
      </c>
      <c r="G482" s="15" cm="1">
        <f t="array" ref="G482">INDEX(Maatregelen!$G$6:$G$353, MATCH($C482, Maatregelen!$C$6:$C$353), 0)</f>
        <v>0</v>
      </c>
      <c r="H482" s="13" cm="1">
        <f t="array" ref="H482">INDEX(Maatregelen!$H$6:$H$353, MATCH($C482, Maatregelen!$C$6:$C$353), 0)</f>
        <v>0</v>
      </c>
      <c r="I482" s="43" t="str" cm="1">
        <f t="array" ref="I482">IF(Tabel1[[#This Row],[Hulpkolom link]]&lt;&gt;0, HYPERLINK(INDEX(Maatregelen!$H$6:$H$353, MATCH($C482, Maatregelen!$C$6:$C$353), 0),"LINK"), "")</f>
        <v/>
      </c>
      <c r="J482" s="8"/>
      <c r="K482" s="3"/>
    </row>
    <row r="483" spans="1:11" x14ac:dyDescent="0.3">
      <c r="A483" s="3"/>
      <c r="B483" s="9"/>
      <c r="C483" s="13">
        <f>Maatregelen!$C467</f>
        <v>462</v>
      </c>
      <c r="D483" s="15" cm="1">
        <f t="array" ref="D483">INDEX(Maatregelen!$D$6:$D$353, MATCH($C483, Maatregelen!$C$6:$C$353), 0)</f>
        <v>0</v>
      </c>
      <c r="E483" s="15" cm="1">
        <f t="array" ref="E483">INDEX(Maatregelen!$E$6:$E$353, MATCH($C483, Maatregelen!$C$6:$C$353), 0)</f>
        <v>0</v>
      </c>
      <c r="F483" s="15" cm="1">
        <f t="array" ref="F483">INDEX(Maatregelen!$F$6:$F$353, MATCH($C483, Maatregelen!$C$6:$C$353), 0)</f>
        <v>0</v>
      </c>
      <c r="G483" s="15" cm="1">
        <f t="array" ref="G483">INDEX(Maatregelen!$G$6:$G$353, MATCH($C483, Maatregelen!$C$6:$C$353), 0)</f>
        <v>0</v>
      </c>
      <c r="H483" s="13" cm="1">
        <f t="array" ref="H483">INDEX(Maatregelen!$H$6:$H$353, MATCH($C483, Maatregelen!$C$6:$C$353), 0)</f>
        <v>0</v>
      </c>
      <c r="I483" s="43" t="str" cm="1">
        <f t="array" ref="I483">IF(Tabel1[[#This Row],[Hulpkolom link]]&lt;&gt;0, HYPERLINK(INDEX(Maatregelen!$H$6:$H$353, MATCH($C483, Maatregelen!$C$6:$C$353), 0),"LINK"), "")</f>
        <v/>
      </c>
      <c r="J483" s="8"/>
      <c r="K483" s="3"/>
    </row>
    <row r="484" spans="1:11" x14ac:dyDescent="0.3">
      <c r="A484" s="3"/>
      <c r="B484" s="9"/>
      <c r="C484" s="13">
        <f>Maatregelen!$C468</f>
        <v>463</v>
      </c>
      <c r="D484" s="15" cm="1">
        <f t="array" ref="D484">INDEX(Maatregelen!$D$6:$D$353, MATCH($C484, Maatregelen!$C$6:$C$353), 0)</f>
        <v>0</v>
      </c>
      <c r="E484" s="15" cm="1">
        <f t="array" ref="E484">INDEX(Maatregelen!$E$6:$E$353, MATCH($C484, Maatregelen!$C$6:$C$353), 0)</f>
        <v>0</v>
      </c>
      <c r="F484" s="15" cm="1">
        <f t="array" ref="F484">INDEX(Maatregelen!$F$6:$F$353, MATCH($C484, Maatregelen!$C$6:$C$353), 0)</f>
        <v>0</v>
      </c>
      <c r="G484" s="15" cm="1">
        <f t="array" ref="G484">INDEX(Maatregelen!$G$6:$G$353, MATCH($C484, Maatregelen!$C$6:$C$353), 0)</f>
        <v>0</v>
      </c>
      <c r="H484" s="13" cm="1">
        <f t="array" ref="H484">INDEX(Maatregelen!$H$6:$H$353, MATCH($C484, Maatregelen!$C$6:$C$353), 0)</f>
        <v>0</v>
      </c>
      <c r="I484" s="43" t="str" cm="1">
        <f t="array" ref="I484">IF(Tabel1[[#This Row],[Hulpkolom link]]&lt;&gt;0, HYPERLINK(INDEX(Maatregelen!$H$6:$H$353, MATCH($C484, Maatregelen!$C$6:$C$353), 0),"LINK"), "")</f>
        <v/>
      </c>
      <c r="J484" s="8"/>
      <c r="K484" s="3"/>
    </row>
    <row r="485" spans="1:11" x14ac:dyDescent="0.3">
      <c r="A485" s="3"/>
      <c r="B485" s="9"/>
      <c r="C485" s="13">
        <f>Maatregelen!$C469</f>
        <v>464</v>
      </c>
      <c r="D485" s="15" cm="1">
        <f t="array" ref="D485">INDEX(Maatregelen!$D$6:$D$353, MATCH($C485, Maatregelen!$C$6:$C$353), 0)</f>
        <v>0</v>
      </c>
      <c r="E485" s="15" cm="1">
        <f t="array" ref="E485">INDEX(Maatregelen!$E$6:$E$353, MATCH($C485, Maatregelen!$C$6:$C$353), 0)</f>
        <v>0</v>
      </c>
      <c r="F485" s="15" cm="1">
        <f t="array" ref="F485">INDEX(Maatregelen!$F$6:$F$353, MATCH($C485, Maatregelen!$C$6:$C$353), 0)</f>
        <v>0</v>
      </c>
      <c r="G485" s="15" cm="1">
        <f t="array" ref="G485">INDEX(Maatregelen!$G$6:$G$353, MATCH($C485, Maatregelen!$C$6:$C$353), 0)</f>
        <v>0</v>
      </c>
      <c r="H485" s="13" cm="1">
        <f t="array" ref="H485">INDEX(Maatregelen!$H$6:$H$353, MATCH($C485, Maatregelen!$C$6:$C$353), 0)</f>
        <v>0</v>
      </c>
      <c r="I485" s="43" t="str" cm="1">
        <f t="array" ref="I485">IF(Tabel1[[#This Row],[Hulpkolom link]]&lt;&gt;0, HYPERLINK(INDEX(Maatregelen!$H$6:$H$353, MATCH($C485, Maatregelen!$C$6:$C$353), 0),"LINK"), "")</f>
        <v/>
      </c>
      <c r="J485" s="8"/>
      <c r="K485" s="3"/>
    </row>
    <row r="486" spans="1:11" x14ac:dyDescent="0.3">
      <c r="A486" s="3"/>
      <c r="B486" s="9"/>
      <c r="C486" s="13">
        <f>Maatregelen!$C470</f>
        <v>465</v>
      </c>
      <c r="D486" s="15" cm="1">
        <f t="array" ref="D486">INDEX(Maatregelen!$D$6:$D$353, MATCH($C486, Maatregelen!$C$6:$C$353), 0)</f>
        <v>0</v>
      </c>
      <c r="E486" s="15" cm="1">
        <f t="array" ref="E486">INDEX(Maatregelen!$E$6:$E$353, MATCH($C486, Maatregelen!$C$6:$C$353), 0)</f>
        <v>0</v>
      </c>
      <c r="F486" s="15" cm="1">
        <f t="array" ref="F486">INDEX(Maatregelen!$F$6:$F$353, MATCH($C486, Maatregelen!$C$6:$C$353), 0)</f>
        <v>0</v>
      </c>
      <c r="G486" s="15" cm="1">
        <f t="array" ref="G486">INDEX(Maatregelen!$G$6:$G$353, MATCH($C486, Maatregelen!$C$6:$C$353), 0)</f>
        <v>0</v>
      </c>
      <c r="H486" s="13" cm="1">
        <f t="array" ref="H486">INDEX(Maatregelen!$H$6:$H$353, MATCH($C486, Maatregelen!$C$6:$C$353), 0)</f>
        <v>0</v>
      </c>
      <c r="I486" s="43" t="str" cm="1">
        <f t="array" ref="I486">IF(Tabel1[[#This Row],[Hulpkolom link]]&lt;&gt;0, HYPERLINK(INDEX(Maatregelen!$H$6:$H$353, MATCH($C486, Maatregelen!$C$6:$C$353), 0),"LINK"), "")</f>
        <v/>
      </c>
      <c r="J486" s="8"/>
      <c r="K486" s="3"/>
    </row>
    <row r="487" spans="1:11" x14ac:dyDescent="0.3">
      <c r="A487" s="3"/>
      <c r="B487" s="9"/>
      <c r="C487" s="13">
        <f>Maatregelen!$C471</f>
        <v>466</v>
      </c>
      <c r="D487" s="15" cm="1">
        <f t="array" ref="D487">INDEX(Maatregelen!$D$6:$D$353, MATCH($C487, Maatregelen!$C$6:$C$353), 0)</f>
        <v>0</v>
      </c>
      <c r="E487" s="15" cm="1">
        <f t="array" ref="E487">INDEX(Maatregelen!$E$6:$E$353, MATCH($C487, Maatregelen!$C$6:$C$353), 0)</f>
        <v>0</v>
      </c>
      <c r="F487" s="15" cm="1">
        <f t="array" ref="F487">INDEX(Maatregelen!$F$6:$F$353, MATCH($C487, Maatregelen!$C$6:$C$353), 0)</f>
        <v>0</v>
      </c>
      <c r="G487" s="15" cm="1">
        <f t="array" ref="G487">INDEX(Maatregelen!$G$6:$G$353, MATCH($C487, Maatregelen!$C$6:$C$353), 0)</f>
        <v>0</v>
      </c>
      <c r="H487" s="13" cm="1">
        <f t="array" ref="H487">INDEX(Maatregelen!$H$6:$H$353, MATCH($C487, Maatregelen!$C$6:$C$353), 0)</f>
        <v>0</v>
      </c>
      <c r="I487" s="43" t="str" cm="1">
        <f t="array" ref="I487">IF(Tabel1[[#This Row],[Hulpkolom link]]&lt;&gt;0, HYPERLINK(INDEX(Maatregelen!$H$6:$H$353, MATCH($C487, Maatregelen!$C$6:$C$353), 0),"LINK"), "")</f>
        <v/>
      </c>
      <c r="J487" s="8"/>
      <c r="K487" s="3"/>
    </row>
    <row r="488" spans="1:11" x14ac:dyDescent="0.3">
      <c r="A488" s="3"/>
      <c r="B488" s="9"/>
      <c r="C488" s="13">
        <f>Maatregelen!$C472</f>
        <v>467</v>
      </c>
      <c r="D488" s="15" cm="1">
        <f t="array" ref="D488">INDEX(Maatregelen!$D$6:$D$353, MATCH($C488, Maatregelen!$C$6:$C$353), 0)</f>
        <v>0</v>
      </c>
      <c r="E488" s="15" cm="1">
        <f t="array" ref="E488">INDEX(Maatregelen!$E$6:$E$353, MATCH($C488, Maatregelen!$C$6:$C$353), 0)</f>
        <v>0</v>
      </c>
      <c r="F488" s="15" cm="1">
        <f t="array" ref="F488">INDEX(Maatregelen!$F$6:$F$353, MATCH($C488, Maatregelen!$C$6:$C$353), 0)</f>
        <v>0</v>
      </c>
      <c r="G488" s="15" cm="1">
        <f t="array" ref="G488">INDEX(Maatregelen!$G$6:$G$353, MATCH($C488, Maatregelen!$C$6:$C$353), 0)</f>
        <v>0</v>
      </c>
      <c r="H488" s="13" cm="1">
        <f t="array" ref="H488">INDEX(Maatregelen!$H$6:$H$353, MATCH($C488, Maatregelen!$C$6:$C$353), 0)</f>
        <v>0</v>
      </c>
      <c r="I488" s="43" t="str" cm="1">
        <f t="array" ref="I488">IF(Tabel1[[#This Row],[Hulpkolom link]]&lt;&gt;0, HYPERLINK(INDEX(Maatregelen!$H$6:$H$353, MATCH($C488, Maatregelen!$C$6:$C$353), 0),"LINK"), "")</f>
        <v/>
      </c>
      <c r="J488" s="8"/>
      <c r="K488" s="3"/>
    </row>
    <row r="489" spans="1:11" x14ac:dyDescent="0.3">
      <c r="A489" s="3"/>
      <c r="B489" s="9"/>
      <c r="C489" s="13">
        <f>Maatregelen!$C473</f>
        <v>468</v>
      </c>
      <c r="D489" s="15" cm="1">
        <f t="array" ref="D489">INDEX(Maatregelen!$D$6:$D$353, MATCH($C489, Maatregelen!$C$6:$C$353), 0)</f>
        <v>0</v>
      </c>
      <c r="E489" s="15" cm="1">
        <f t="array" ref="E489">INDEX(Maatregelen!$E$6:$E$353, MATCH($C489, Maatregelen!$C$6:$C$353), 0)</f>
        <v>0</v>
      </c>
      <c r="F489" s="15" cm="1">
        <f t="array" ref="F489">INDEX(Maatregelen!$F$6:$F$353, MATCH($C489, Maatregelen!$C$6:$C$353), 0)</f>
        <v>0</v>
      </c>
      <c r="G489" s="15" cm="1">
        <f t="array" ref="G489">INDEX(Maatregelen!$G$6:$G$353, MATCH($C489, Maatregelen!$C$6:$C$353), 0)</f>
        <v>0</v>
      </c>
      <c r="H489" s="13" cm="1">
        <f t="array" ref="H489">INDEX(Maatregelen!$H$6:$H$353, MATCH($C489, Maatregelen!$C$6:$C$353), 0)</f>
        <v>0</v>
      </c>
      <c r="I489" s="43" t="str" cm="1">
        <f t="array" ref="I489">IF(Tabel1[[#This Row],[Hulpkolom link]]&lt;&gt;0, HYPERLINK(INDEX(Maatregelen!$H$6:$H$353, MATCH($C489, Maatregelen!$C$6:$C$353), 0),"LINK"), "")</f>
        <v/>
      </c>
      <c r="J489" s="8"/>
      <c r="K489" s="3"/>
    </row>
    <row r="490" spans="1:11" x14ac:dyDescent="0.3">
      <c r="A490" s="3"/>
      <c r="B490" s="9"/>
      <c r="C490" s="13">
        <f>Maatregelen!$C474</f>
        <v>469</v>
      </c>
      <c r="D490" s="15" cm="1">
        <f t="array" ref="D490">INDEX(Maatregelen!$D$6:$D$353, MATCH($C490, Maatregelen!$C$6:$C$353), 0)</f>
        <v>0</v>
      </c>
      <c r="E490" s="15" cm="1">
        <f t="array" ref="E490">INDEX(Maatregelen!$E$6:$E$353, MATCH($C490, Maatregelen!$C$6:$C$353), 0)</f>
        <v>0</v>
      </c>
      <c r="F490" s="15" cm="1">
        <f t="array" ref="F490">INDEX(Maatregelen!$F$6:$F$353, MATCH($C490, Maatregelen!$C$6:$C$353), 0)</f>
        <v>0</v>
      </c>
      <c r="G490" s="15" cm="1">
        <f t="array" ref="G490">INDEX(Maatregelen!$G$6:$G$353, MATCH($C490, Maatregelen!$C$6:$C$353), 0)</f>
        <v>0</v>
      </c>
      <c r="H490" s="13" cm="1">
        <f t="array" ref="H490">INDEX(Maatregelen!$H$6:$H$353, MATCH($C490, Maatregelen!$C$6:$C$353), 0)</f>
        <v>0</v>
      </c>
      <c r="I490" s="43" t="str" cm="1">
        <f t="array" ref="I490">IF(Tabel1[[#This Row],[Hulpkolom link]]&lt;&gt;0, HYPERLINK(INDEX(Maatregelen!$H$6:$H$353, MATCH($C490, Maatregelen!$C$6:$C$353), 0),"LINK"), "")</f>
        <v/>
      </c>
      <c r="J490" s="8"/>
      <c r="K490" s="3"/>
    </row>
    <row r="491" spans="1:11" x14ac:dyDescent="0.3">
      <c r="A491" s="3"/>
      <c r="B491" s="9"/>
      <c r="C491" s="13">
        <f>Maatregelen!$C475</f>
        <v>470</v>
      </c>
      <c r="D491" s="15" cm="1">
        <f t="array" ref="D491">INDEX(Maatregelen!$D$6:$D$353, MATCH($C491, Maatregelen!$C$6:$C$353), 0)</f>
        <v>0</v>
      </c>
      <c r="E491" s="15" cm="1">
        <f t="array" ref="E491">INDEX(Maatregelen!$E$6:$E$353, MATCH($C491, Maatregelen!$C$6:$C$353), 0)</f>
        <v>0</v>
      </c>
      <c r="F491" s="15" cm="1">
        <f t="array" ref="F491">INDEX(Maatregelen!$F$6:$F$353, MATCH($C491, Maatregelen!$C$6:$C$353), 0)</f>
        <v>0</v>
      </c>
      <c r="G491" s="15" cm="1">
        <f t="array" ref="G491">INDEX(Maatregelen!$G$6:$G$353, MATCH($C491, Maatregelen!$C$6:$C$353), 0)</f>
        <v>0</v>
      </c>
      <c r="H491" s="13" cm="1">
        <f t="array" ref="H491">INDEX(Maatregelen!$H$6:$H$353, MATCH($C491, Maatregelen!$C$6:$C$353), 0)</f>
        <v>0</v>
      </c>
      <c r="I491" s="43" t="str" cm="1">
        <f t="array" ref="I491">IF(Tabel1[[#This Row],[Hulpkolom link]]&lt;&gt;0, HYPERLINK(INDEX(Maatregelen!$H$6:$H$353, MATCH($C491, Maatregelen!$C$6:$C$353), 0),"LINK"), "")</f>
        <v/>
      </c>
      <c r="J491" s="8"/>
      <c r="K491" s="3"/>
    </row>
    <row r="492" spans="1:11" x14ac:dyDescent="0.3">
      <c r="A492" s="3"/>
      <c r="B492" s="9"/>
      <c r="C492" s="13">
        <f>Maatregelen!$C476</f>
        <v>471</v>
      </c>
      <c r="D492" s="15" cm="1">
        <f t="array" ref="D492">INDEX(Maatregelen!$D$6:$D$353, MATCH($C492, Maatregelen!$C$6:$C$353), 0)</f>
        <v>0</v>
      </c>
      <c r="E492" s="15" cm="1">
        <f t="array" ref="E492">INDEX(Maatregelen!$E$6:$E$353, MATCH($C492, Maatregelen!$C$6:$C$353), 0)</f>
        <v>0</v>
      </c>
      <c r="F492" s="15" cm="1">
        <f t="array" ref="F492">INDEX(Maatregelen!$F$6:$F$353, MATCH($C492, Maatregelen!$C$6:$C$353), 0)</f>
        <v>0</v>
      </c>
      <c r="G492" s="15" cm="1">
        <f t="array" ref="G492">INDEX(Maatregelen!$G$6:$G$353, MATCH($C492, Maatregelen!$C$6:$C$353), 0)</f>
        <v>0</v>
      </c>
      <c r="H492" s="13" cm="1">
        <f t="array" ref="H492">INDEX(Maatregelen!$H$6:$H$353, MATCH($C492, Maatregelen!$C$6:$C$353), 0)</f>
        <v>0</v>
      </c>
      <c r="I492" s="43" t="str" cm="1">
        <f t="array" ref="I492">IF(Tabel1[[#This Row],[Hulpkolom link]]&lt;&gt;0, HYPERLINK(INDEX(Maatregelen!$H$6:$H$353, MATCH($C492, Maatregelen!$C$6:$C$353), 0),"LINK"), "")</f>
        <v/>
      </c>
      <c r="J492" s="8"/>
      <c r="K492" s="3"/>
    </row>
    <row r="493" spans="1:11" x14ac:dyDescent="0.3">
      <c r="A493" s="3"/>
      <c r="B493" s="9"/>
      <c r="C493" s="13">
        <f>Maatregelen!$C477</f>
        <v>472</v>
      </c>
      <c r="D493" s="15" cm="1">
        <f t="array" ref="D493">INDEX(Maatregelen!$D$6:$D$353, MATCH($C493, Maatregelen!$C$6:$C$353), 0)</f>
        <v>0</v>
      </c>
      <c r="E493" s="15" cm="1">
        <f t="array" ref="E493">INDEX(Maatregelen!$E$6:$E$353, MATCH($C493, Maatregelen!$C$6:$C$353), 0)</f>
        <v>0</v>
      </c>
      <c r="F493" s="15" cm="1">
        <f t="array" ref="F493">INDEX(Maatregelen!$F$6:$F$353, MATCH($C493, Maatregelen!$C$6:$C$353), 0)</f>
        <v>0</v>
      </c>
      <c r="G493" s="15" cm="1">
        <f t="array" ref="G493">INDEX(Maatregelen!$G$6:$G$353, MATCH($C493, Maatregelen!$C$6:$C$353), 0)</f>
        <v>0</v>
      </c>
      <c r="H493" s="13" cm="1">
        <f t="array" ref="H493">INDEX(Maatregelen!$H$6:$H$353, MATCH($C493, Maatregelen!$C$6:$C$353), 0)</f>
        <v>0</v>
      </c>
      <c r="I493" s="43" t="str" cm="1">
        <f t="array" ref="I493">IF(Tabel1[[#This Row],[Hulpkolom link]]&lt;&gt;0, HYPERLINK(INDEX(Maatregelen!$H$6:$H$353, MATCH($C493, Maatregelen!$C$6:$C$353), 0),"LINK"), "")</f>
        <v/>
      </c>
      <c r="J493" s="8"/>
      <c r="K493" s="3"/>
    </row>
    <row r="494" spans="1:11" x14ac:dyDescent="0.3">
      <c r="A494" s="3"/>
      <c r="B494" s="9"/>
      <c r="C494" s="13">
        <f>Maatregelen!$C478</f>
        <v>473</v>
      </c>
      <c r="D494" s="15" cm="1">
        <f t="array" ref="D494">INDEX(Maatregelen!$D$6:$D$353, MATCH($C494, Maatregelen!$C$6:$C$353), 0)</f>
        <v>0</v>
      </c>
      <c r="E494" s="15" cm="1">
        <f t="array" ref="E494">INDEX(Maatregelen!$E$6:$E$353, MATCH($C494, Maatregelen!$C$6:$C$353), 0)</f>
        <v>0</v>
      </c>
      <c r="F494" s="15" cm="1">
        <f t="array" ref="F494">INDEX(Maatregelen!$F$6:$F$353, MATCH($C494, Maatregelen!$C$6:$C$353), 0)</f>
        <v>0</v>
      </c>
      <c r="G494" s="15" cm="1">
        <f t="array" ref="G494">INDEX(Maatregelen!$G$6:$G$353, MATCH($C494, Maatregelen!$C$6:$C$353), 0)</f>
        <v>0</v>
      </c>
      <c r="H494" s="13" cm="1">
        <f t="array" ref="H494">INDEX(Maatregelen!$H$6:$H$353, MATCH($C494, Maatregelen!$C$6:$C$353), 0)</f>
        <v>0</v>
      </c>
      <c r="I494" s="43" t="str" cm="1">
        <f t="array" ref="I494">IF(Tabel1[[#This Row],[Hulpkolom link]]&lt;&gt;0, HYPERLINK(INDEX(Maatregelen!$H$6:$H$353, MATCH($C494, Maatregelen!$C$6:$C$353), 0),"LINK"), "")</f>
        <v/>
      </c>
      <c r="J494" s="8"/>
      <c r="K494" s="3"/>
    </row>
    <row r="495" spans="1:11" x14ac:dyDescent="0.3">
      <c r="A495" s="3"/>
      <c r="B495" s="9"/>
      <c r="C495" s="13">
        <f>Maatregelen!$C479</f>
        <v>474</v>
      </c>
      <c r="D495" s="15" cm="1">
        <f t="array" ref="D495">INDEX(Maatregelen!$D$6:$D$353, MATCH($C495, Maatregelen!$C$6:$C$353), 0)</f>
        <v>0</v>
      </c>
      <c r="E495" s="15" cm="1">
        <f t="array" ref="E495">INDEX(Maatregelen!$E$6:$E$353, MATCH($C495, Maatregelen!$C$6:$C$353), 0)</f>
        <v>0</v>
      </c>
      <c r="F495" s="15" cm="1">
        <f t="array" ref="F495">INDEX(Maatregelen!$F$6:$F$353, MATCH($C495, Maatregelen!$C$6:$C$353), 0)</f>
        <v>0</v>
      </c>
      <c r="G495" s="15" cm="1">
        <f t="array" ref="G495">INDEX(Maatregelen!$G$6:$G$353, MATCH($C495, Maatregelen!$C$6:$C$353), 0)</f>
        <v>0</v>
      </c>
      <c r="H495" s="13" cm="1">
        <f t="array" ref="H495">INDEX(Maatregelen!$H$6:$H$353, MATCH($C495, Maatregelen!$C$6:$C$353), 0)</f>
        <v>0</v>
      </c>
      <c r="I495" s="43" t="str" cm="1">
        <f t="array" ref="I495">IF(Tabel1[[#This Row],[Hulpkolom link]]&lt;&gt;0, HYPERLINK(INDEX(Maatregelen!$H$6:$H$353, MATCH($C495, Maatregelen!$C$6:$C$353), 0),"LINK"), "")</f>
        <v/>
      </c>
      <c r="J495" s="8"/>
      <c r="K495" s="3"/>
    </row>
    <row r="496" spans="1:11" x14ac:dyDescent="0.3">
      <c r="A496" s="3"/>
      <c r="B496" s="9"/>
      <c r="C496" s="13">
        <f>Maatregelen!$C480</f>
        <v>475</v>
      </c>
      <c r="D496" s="15" cm="1">
        <f t="array" ref="D496">INDEX(Maatregelen!$D$6:$D$353, MATCH($C496, Maatregelen!$C$6:$C$353), 0)</f>
        <v>0</v>
      </c>
      <c r="E496" s="15" cm="1">
        <f t="array" ref="E496">INDEX(Maatregelen!$E$6:$E$353, MATCH($C496, Maatregelen!$C$6:$C$353), 0)</f>
        <v>0</v>
      </c>
      <c r="F496" s="15" cm="1">
        <f t="array" ref="F496">INDEX(Maatregelen!$F$6:$F$353, MATCH($C496, Maatregelen!$C$6:$C$353), 0)</f>
        <v>0</v>
      </c>
      <c r="G496" s="15" cm="1">
        <f t="array" ref="G496">INDEX(Maatregelen!$G$6:$G$353, MATCH($C496, Maatregelen!$C$6:$C$353), 0)</f>
        <v>0</v>
      </c>
      <c r="H496" s="13" cm="1">
        <f t="array" ref="H496">INDEX(Maatregelen!$H$6:$H$353, MATCH($C496, Maatregelen!$C$6:$C$353), 0)</f>
        <v>0</v>
      </c>
      <c r="I496" s="43" t="str" cm="1">
        <f t="array" ref="I496">IF(Tabel1[[#This Row],[Hulpkolom link]]&lt;&gt;0, HYPERLINK(INDEX(Maatregelen!$H$6:$H$353, MATCH($C496, Maatregelen!$C$6:$C$353), 0),"LINK"), "")</f>
        <v/>
      </c>
      <c r="J496" s="8"/>
      <c r="K496" s="3"/>
    </row>
    <row r="497" spans="1:11" x14ac:dyDescent="0.3">
      <c r="A497" s="3"/>
      <c r="B497" s="9"/>
      <c r="C497" s="13">
        <f>Maatregelen!$C481</f>
        <v>476</v>
      </c>
      <c r="D497" s="15" cm="1">
        <f t="array" ref="D497">INDEX(Maatregelen!$D$6:$D$353, MATCH($C497, Maatregelen!$C$6:$C$353), 0)</f>
        <v>0</v>
      </c>
      <c r="E497" s="15" cm="1">
        <f t="array" ref="E497">INDEX(Maatregelen!$E$6:$E$353, MATCH($C497, Maatregelen!$C$6:$C$353), 0)</f>
        <v>0</v>
      </c>
      <c r="F497" s="15" cm="1">
        <f t="array" ref="F497">INDEX(Maatregelen!$F$6:$F$353, MATCH($C497, Maatregelen!$C$6:$C$353), 0)</f>
        <v>0</v>
      </c>
      <c r="G497" s="15" cm="1">
        <f t="array" ref="G497">INDEX(Maatregelen!$G$6:$G$353, MATCH($C497, Maatregelen!$C$6:$C$353), 0)</f>
        <v>0</v>
      </c>
      <c r="H497" s="13" cm="1">
        <f t="array" ref="H497">INDEX(Maatregelen!$H$6:$H$353, MATCH($C497, Maatregelen!$C$6:$C$353), 0)</f>
        <v>0</v>
      </c>
      <c r="I497" s="43" t="str" cm="1">
        <f t="array" ref="I497">IF(Tabel1[[#This Row],[Hulpkolom link]]&lt;&gt;0, HYPERLINK(INDEX(Maatregelen!$H$6:$H$353, MATCH($C497, Maatregelen!$C$6:$C$353), 0),"LINK"), "")</f>
        <v/>
      </c>
      <c r="J497" s="8"/>
      <c r="K497" s="3"/>
    </row>
    <row r="498" spans="1:11" x14ac:dyDescent="0.3">
      <c r="A498" s="3"/>
      <c r="B498" s="9"/>
      <c r="C498" s="13">
        <f>Maatregelen!$C482</f>
        <v>477</v>
      </c>
      <c r="D498" s="15" cm="1">
        <f t="array" ref="D498">INDEX(Maatregelen!$D$6:$D$353, MATCH($C498, Maatregelen!$C$6:$C$353), 0)</f>
        <v>0</v>
      </c>
      <c r="E498" s="15" cm="1">
        <f t="array" ref="E498">INDEX(Maatregelen!$E$6:$E$353, MATCH($C498, Maatregelen!$C$6:$C$353), 0)</f>
        <v>0</v>
      </c>
      <c r="F498" s="15" cm="1">
        <f t="array" ref="F498">INDEX(Maatregelen!$F$6:$F$353, MATCH($C498, Maatregelen!$C$6:$C$353), 0)</f>
        <v>0</v>
      </c>
      <c r="G498" s="15" cm="1">
        <f t="array" ref="G498">INDEX(Maatregelen!$G$6:$G$353, MATCH($C498, Maatregelen!$C$6:$C$353), 0)</f>
        <v>0</v>
      </c>
      <c r="H498" s="13" cm="1">
        <f t="array" ref="H498">INDEX(Maatregelen!$H$6:$H$353, MATCH($C498, Maatregelen!$C$6:$C$353), 0)</f>
        <v>0</v>
      </c>
      <c r="I498" s="43" t="str" cm="1">
        <f t="array" ref="I498">IF(Tabel1[[#This Row],[Hulpkolom link]]&lt;&gt;0, HYPERLINK(INDEX(Maatregelen!$H$6:$H$353, MATCH($C498, Maatregelen!$C$6:$C$353), 0),"LINK"), "")</f>
        <v/>
      </c>
      <c r="J498" s="8"/>
      <c r="K498" s="3"/>
    </row>
    <row r="499" spans="1:11" x14ac:dyDescent="0.3">
      <c r="A499" s="3"/>
      <c r="B499" s="9"/>
      <c r="C499" s="13">
        <f>Maatregelen!$C483</f>
        <v>478</v>
      </c>
      <c r="D499" s="15" cm="1">
        <f t="array" ref="D499">INDEX(Maatregelen!$D$6:$D$353, MATCH($C499, Maatregelen!$C$6:$C$353), 0)</f>
        <v>0</v>
      </c>
      <c r="E499" s="15" cm="1">
        <f t="array" ref="E499">INDEX(Maatregelen!$E$6:$E$353, MATCH($C499, Maatregelen!$C$6:$C$353), 0)</f>
        <v>0</v>
      </c>
      <c r="F499" s="15" cm="1">
        <f t="array" ref="F499">INDEX(Maatregelen!$F$6:$F$353, MATCH($C499, Maatregelen!$C$6:$C$353), 0)</f>
        <v>0</v>
      </c>
      <c r="G499" s="15" cm="1">
        <f t="array" ref="G499">INDEX(Maatregelen!$G$6:$G$353, MATCH($C499, Maatregelen!$C$6:$C$353), 0)</f>
        <v>0</v>
      </c>
      <c r="H499" s="13" cm="1">
        <f t="array" ref="H499">INDEX(Maatregelen!$H$6:$H$353, MATCH($C499, Maatregelen!$C$6:$C$353), 0)</f>
        <v>0</v>
      </c>
      <c r="I499" s="43" t="str" cm="1">
        <f t="array" ref="I499">IF(Tabel1[[#This Row],[Hulpkolom link]]&lt;&gt;0, HYPERLINK(INDEX(Maatregelen!$H$6:$H$353, MATCH($C499, Maatregelen!$C$6:$C$353), 0),"LINK"), "")</f>
        <v/>
      </c>
      <c r="J499" s="8"/>
      <c r="K499" s="3"/>
    </row>
    <row r="500" spans="1:11" x14ac:dyDescent="0.3">
      <c r="A500" s="3"/>
      <c r="B500" s="9"/>
      <c r="C500" s="13">
        <f>Maatregelen!$C484</f>
        <v>479</v>
      </c>
      <c r="D500" s="15" cm="1">
        <f t="array" ref="D500">INDEX(Maatregelen!$D$6:$D$353, MATCH($C500, Maatregelen!$C$6:$C$353), 0)</f>
        <v>0</v>
      </c>
      <c r="E500" s="15" cm="1">
        <f t="array" ref="E500">INDEX(Maatregelen!$E$6:$E$353, MATCH($C500, Maatregelen!$C$6:$C$353), 0)</f>
        <v>0</v>
      </c>
      <c r="F500" s="15" cm="1">
        <f t="array" ref="F500">INDEX(Maatregelen!$F$6:$F$353, MATCH($C500, Maatregelen!$C$6:$C$353), 0)</f>
        <v>0</v>
      </c>
      <c r="G500" s="15" cm="1">
        <f t="array" ref="G500">INDEX(Maatregelen!$G$6:$G$353, MATCH($C500, Maatregelen!$C$6:$C$353), 0)</f>
        <v>0</v>
      </c>
      <c r="H500" s="13" cm="1">
        <f t="array" ref="H500">INDEX(Maatregelen!$H$6:$H$353, MATCH($C500, Maatregelen!$C$6:$C$353), 0)</f>
        <v>0</v>
      </c>
      <c r="I500" s="43" t="str" cm="1">
        <f t="array" ref="I500">IF(Tabel1[[#This Row],[Hulpkolom link]]&lt;&gt;0, HYPERLINK(INDEX(Maatregelen!$H$6:$H$353, MATCH($C500, Maatregelen!$C$6:$C$353), 0),"LINK"), "")</f>
        <v/>
      </c>
      <c r="J500" s="8"/>
      <c r="K500" s="3"/>
    </row>
    <row r="501" spans="1:11" x14ac:dyDescent="0.3">
      <c r="A501" s="3"/>
      <c r="B501" s="9"/>
      <c r="C501" s="13">
        <f>Maatregelen!$C485</f>
        <v>480</v>
      </c>
      <c r="D501" s="15" cm="1">
        <f t="array" ref="D501">INDEX(Maatregelen!$D$6:$D$353, MATCH($C501, Maatregelen!$C$6:$C$353), 0)</f>
        <v>0</v>
      </c>
      <c r="E501" s="15" cm="1">
        <f t="array" ref="E501">INDEX(Maatregelen!$E$6:$E$353, MATCH($C501, Maatregelen!$C$6:$C$353), 0)</f>
        <v>0</v>
      </c>
      <c r="F501" s="15" cm="1">
        <f t="array" ref="F501">INDEX(Maatregelen!$F$6:$F$353, MATCH($C501, Maatregelen!$C$6:$C$353), 0)</f>
        <v>0</v>
      </c>
      <c r="G501" s="15" cm="1">
        <f t="array" ref="G501">INDEX(Maatregelen!$G$6:$G$353, MATCH($C501, Maatregelen!$C$6:$C$353), 0)</f>
        <v>0</v>
      </c>
      <c r="H501" s="13" cm="1">
        <f t="array" ref="H501">INDEX(Maatregelen!$H$6:$H$353, MATCH($C501, Maatregelen!$C$6:$C$353), 0)</f>
        <v>0</v>
      </c>
      <c r="I501" s="43" t="str" cm="1">
        <f t="array" ref="I501">IF(Tabel1[[#This Row],[Hulpkolom link]]&lt;&gt;0, HYPERLINK(INDEX(Maatregelen!$H$6:$H$353, MATCH($C501, Maatregelen!$C$6:$C$353), 0),"LINK"), "")</f>
        <v/>
      </c>
      <c r="J501" s="8"/>
      <c r="K501" s="3"/>
    </row>
    <row r="502" spans="1:11" x14ac:dyDescent="0.3">
      <c r="A502" s="3"/>
      <c r="B502" s="9"/>
      <c r="C502" s="13">
        <f>Maatregelen!$C486</f>
        <v>481</v>
      </c>
      <c r="D502" s="15" cm="1">
        <f t="array" ref="D502">INDEX(Maatregelen!$D$6:$D$353, MATCH($C502, Maatregelen!$C$6:$C$353), 0)</f>
        <v>0</v>
      </c>
      <c r="E502" s="15" cm="1">
        <f t="array" ref="E502">INDEX(Maatregelen!$E$6:$E$353, MATCH($C502, Maatregelen!$C$6:$C$353), 0)</f>
        <v>0</v>
      </c>
      <c r="F502" s="15" cm="1">
        <f t="array" ref="F502">INDEX(Maatregelen!$F$6:$F$353, MATCH($C502, Maatregelen!$C$6:$C$353), 0)</f>
        <v>0</v>
      </c>
      <c r="G502" s="15" cm="1">
        <f t="array" ref="G502">INDEX(Maatregelen!$G$6:$G$353, MATCH($C502, Maatregelen!$C$6:$C$353), 0)</f>
        <v>0</v>
      </c>
      <c r="H502" s="13" cm="1">
        <f t="array" ref="H502">INDEX(Maatregelen!$H$6:$H$353, MATCH($C502, Maatregelen!$C$6:$C$353), 0)</f>
        <v>0</v>
      </c>
      <c r="I502" s="43" t="str" cm="1">
        <f t="array" ref="I502">IF(Tabel1[[#This Row],[Hulpkolom link]]&lt;&gt;0, HYPERLINK(INDEX(Maatregelen!$H$6:$H$353, MATCH($C502, Maatregelen!$C$6:$C$353), 0),"LINK"), "")</f>
        <v/>
      </c>
      <c r="J502" s="8"/>
      <c r="K502" s="3"/>
    </row>
    <row r="503" spans="1:11" x14ac:dyDescent="0.3">
      <c r="A503" s="3"/>
      <c r="B503" s="9"/>
      <c r="C503" s="13">
        <f>Maatregelen!$C487</f>
        <v>482</v>
      </c>
      <c r="D503" s="15" cm="1">
        <f t="array" ref="D503">INDEX(Maatregelen!$D$6:$D$353, MATCH($C503, Maatregelen!$C$6:$C$353), 0)</f>
        <v>0</v>
      </c>
      <c r="E503" s="15" cm="1">
        <f t="array" ref="E503">INDEX(Maatregelen!$E$6:$E$353, MATCH($C503, Maatregelen!$C$6:$C$353), 0)</f>
        <v>0</v>
      </c>
      <c r="F503" s="15" cm="1">
        <f t="array" ref="F503">INDEX(Maatregelen!$F$6:$F$353, MATCH($C503, Maatregelen!$C$6:$C$353), 0)</f>
        <v>0</v>
      </c>
      <c r="G503" s="15" cm="1">
        <f t="array" ref="G503">INDEX(Maatregelen!$G$6:$G$353, MATCH($C503, Maatregelen!$C$6:$C$353), 0)</f>
        <v>0</v>
      </c>
      <c r="H503" s="13" cm="1">
        <f t="array" ref="H503">INDEX(Maatregelen!$H$6:$H$353, MATCH($C503, Maatregelen!$C$6:$C$353), 0)</f>
        <v>0</v>
      </c>
      <c r="I503" s="43" t="str" cm="1">
        <f t="array" ref="I503">IF(Tabel1[[#This Row],[Hulpkolom link]]&lt;&gt;0, HYPERLINK(INDEX(Maatregelen!$H$6:$H$353, MATCH($C503, Maatregelen!$C$6:$C$353), 0),"LINK"), "")</f>
        <v/>
      </c>
      <c r="J503" s="8"/>
      <c r="K503" s="3"/>
    </row>
    <row r="504" spans="1:11" x14ac:dyDescent="0.3">
      <c r="A504" s="3"/>
      <c r="B504" s="9"/>
      <c r="C504" s="13">
        <f>Maatregelen!$C488</f>
        <v>483</v>
      </c>
      <c r="D504" s="15" cm="1">
        <f t="array" ref="D504">INDEX(Maatregelen!$D$6:$D$353, MATCH($C504, Maatregelen!$C$6:$C$353), 0)</f>
        <v>0</v>
      </c>
      <c r="E504" s="15" cm="1">
        <f t="array" ref="E504">INDEX(Maatregelen!$E$6:$E$353, MATCH($C504, Maatregelen!$C$6:$C$353), 0)</f>
        <v>0</v>
      </c>
      <c r="F504" s="15" cm="1">
        <f t="array" ref="F504">INDEX(Maatregelen!$F$6:$F$353, MATCH($C504, Maatregelen!$C$6:$C$353), 0)</f>
        <v>0</v>
      </c>
      <c r="G504" s="15" cm="1">
        <f t="array" ref="G504">INDEX(Maatregelen!$G$6:$G$353, MATCH($C504, Maatregelen!$C$6:$C$353), 0)</f>
        <v>0</v>
      </c>
      <c r="H504" s="13" cm="1">
        <f t="array" ref="H504">INDEX(Maatregelen!$H$6:$H$353, MATCH($C504, Maatregelen!$C$6:$C$353), 0)</f>
        <v>0</v>
      </c>
      <c r="I504" s="43" t="str" cm="1">
        <f t="array" ref="I504">IF(Tabel1[[#This Row],[Hulpkolom link]]&lt;&gt;0, HYPERLINK(INDEX(Maatregelen!$H$6:$H$353, MATCH($C504, Maatregelen!$C$6:$C$353), 0),"LINK"), "")</f>
        <v/>
      </c>
      <c r="J504" s="8"/>
      <c r="K504" s="3"/>
    </row>
    <row r="505" spans="1:11" x14ac:dyDescent="0.3">
      <c r="A505" s="3"/>
      <c r="B505" s="9"/>
      <c r="C505" s="13">
        <f>Maatregelen!$C489</f>
        <v>484</v>
      </c>
      <c r="D505" s="15" cm="1">
        <f t="array" ref="D505">INDEX(Maatregelen!$D$6:$D$353, MATCH($C505, Maatregelen!$C$6:$C$353), 0)</f>
        <v>0</v>
      </c>
      <c r="E505" s="15" cm="1">
        <f t="array" ref="E505">INDEX(Maatregelen!$E$6:$E$353, MATCH($C505, Maatregelen!$C$6:$C$353), 0)</f>
        <v>0</v>
      </c>
      <c r="F505" s="15" cm="1">
        <f t="array" ref="F505">INDEX(Maatregelen!$F$6:$F$353, MATCH($C505, Maatregelen!$C$6:$C$353), 0)</f>
        <v>0</v>
      </c>
      <c r="G505" s="15" cm="1">
        <f t="array" ref="G505">INDEX(Maatregelen!$G$6:$G$353, MATCH($C505, Maatregelen!$C$6:$C$353), 0)</f>
        <v>0</v>
      </c>
      <c r="H505" s="13" cm="1">
        <f t="array" ref="H505">INDEX(Maatregelen!$H$6:$H$353, MATCH($C505, Maatregelen!$C$6:$C$353), 0)</f>
        <v>0</v>
      </c>
      <c r="I505" s="43" t="str" cm="1">
        <f t="array" ref="I505">IF(Tabel1[[#This Row],[Hulpkolom link]]&lt;&gt;0, HYPERLINK(INDEX(Maatregelen!$H$6:$H$353, MATCH($C505, Maatregelen!$C$6:$C$353), 0),"LINK"), "")</f>
        <v/>
      </c>
      <c r="J505" s="8"/>
      <c r="K505" s="3"/>
    </row>
    <row r="506" spans="1:11" x14ac:dyDescent="0.3">
      <c r="A506" s="3"/>
      <c r="B506" s="9"/>
      <c r="C506" s="13">
        <f>Maatregelen!$C490</f>
        <v>485</v>
      </c>
      <c r="D506" s="15" cm="1">
        <f t="array" ref="D506">INDEX(Maatregelen!$D$6:$D$353, MATCH($C506, Maatregelen!$C$6:$C$353), 0)</f>
        <v>0</v>
      </c>
      <c r="E506" s="15" cm="1">
        <f t="array" ref="E506">INDEX(Maatregelen!$E$6:$E$353, MATCH($C506, Maatregelen!$C$6:$C$353), 0)</f>
        <v>0</v>
      </c>
      <c r="F506" s="15" cm="1">
        <f t="array" ref="F506">INDEX(Maatregelen!$F$6:$F$353, MATCH($C506, Maatregelen!$C$6:$C$353), 0)</f>
        <v>0</v>
      </c>
      <c r="G506" s="15" cm="1">
        <f t="array" ref="G506">INDEX(Maatregelen!$G$6:$G$353, MATCH($C506, Maatregelen!$C$6:$C$353), 0)</f>
        <v>0</v>
      </c>
      <c r="H506" s="13" cm="1">
        <f t="array" ref="H506">INDEX(Maatregelen!$H$6:$H$353, MATCH($C506, Maatregelen!$C$6:$C$353), 0)</f>
        <v>0</v>
      </c>
      <c r="I506" s="43" t="str" cm="1">
        <f t="array" ref="I506">IF(Tabel1[[#This Row],[Hulpkolom link]]&lt;&gt;0, HYPERLINK(INDEX(Maatregelen!$H$6:$H$353, MATCH($C506, Maatregelen!$C$6:$C$353), 0),"LINK"), "")</f>
        <v/>
      </c>
      <c r="J506" s="8"/>
      <c r="K506" s="3"/>
    </row>
    <row r="507" spans="1:11" x14ac:dyDescent="0.3">
      <c r="A507" s="3"/>
      <c r="B507" s="9"/>
      <c r="C507" s="13">
        <f>Maatregelen!$C491</f>
        <v>486</v>
      </c>
      <c r="D507" s="15" cm="1">
        <f t="array" ref="D507">INDEX(Maatregelen!$D$6:$D$353, MATCH($C507, Maatregelen!$C$6:$C$353), 0)</f>
        <v>0</v>
      </c>
      <c r="E507" s="15" cm="1">
        <f t="array" ref="E507">INDEX(Maatregelen!$E$6:$E$353, MATCH($C507, Maatregelen!$C$6:$C$353), 0)</f>
        <v>0</v>
      </c>
      <c r="F507" s="15" cm="1">
        <f t="array" ref="F507">INDEX(Maatregelen!$F$6:$F$353, MATCH($C507, Maatregelen!$C$6:$C$353), 0)</f>
        <v>0</v>
      </c>
      <c r="G507" s="15" cm="1">
        <f t="array" ref="G507">INDEX(Maatregelen!$G$6:$G$353, MATCH($C507, Maatregelen!$C$6:$C$353), 0)</f>
        <v>0</v>
      </c>
      <c r="H507" s="13" cm="1">
        <f t="array" ref="H507">INDEX(Maatregelen!$H$6:$H$353, MATCH($C507, Maatregelen!$C$6:$C$353), 0)</f>
        <v>0</v>
      </c>
      <c r="I507" s="43" t="str" cm="1">
        <f t="array" ref="I507">IF(Tabel1[[#This Row],[Hulpkolom link]]&lt;&gt;0, HYPERLINK(INDEX(Maatregelen!$H$6:$H$353, MATCH($C507, Maatregelen!$C$6:$C$353), 0),"LINK"), "")</f>
        <v/>
      </c>
      <c r="J507" s="8"/>
      <c r="K507" s="3"/>
    </row>
    <row r="508" spans="1:11" x14ac:dyDescent="0.3">
      <c r="A508" s="3"/>
      <c r="B508" s="9"/>
      <c r="C508" s="13">
        <f>Maatregelen!$C492</f>
        <v>487</v>
      </c>
      <c r="D508" s="15" cm="1">
        <f t="array" ref="D508">INDEX(Maatregelen!$D$6:$D$353, MATCH($C508, Maatregelen!$C$6:$C$353), 0)</f>
        <v>0</v>
      </c>
      <c r="E508" s="15" cm="1">
        <f t="array" ref="E508">INDEX(Maatregelen!$E$6:$E$353, MATCH($C508, Maatregelen!$C$6:$C$353), 0)</f>
        <v>0</v>
      </c>
      <c r="F508" s="15" cm="1">
        <f t="array" ref="F508">INDEX(Maatregelen!$F$6:$F$353, MATCH($C508, Maatregelen!$C$6:$C$353), 0)</f>
        <v>0</v>
      </c>
      <c r="G508" s="15" cm="1">
        <f t="array" ref="G508">INDEX(Maatregelen!$G$6:$G$353, MATCH($C508, Maatregelen!$C$6:$C$353), 0)</f>
        <v>0</v>
      </c>
      <c r="H508" s="13" cm="1">
        <f t="array" ref="H508">INDEX(Maatregelen!$H$6:$H$353, MATCH($C508, Maatregelen!$C$6:$C$353), 0)</f>
        <v>0</v>
      </c>
      <c r="I508" s="43" t="str" cm="1">
        <f t="array" ref="I508">IF(Tabel1[[#This Row],[Hulpkolom link]]&lt;&gt;0, HYPERLINK(INDEX(Maatregelen!$H$6:$H$353, MATCH($C508, Maatregelen!$C$6:$C$353), 0),"LINK"), "")</f>
        <v/>
      </c>
      <c r="J508" s="8"/>
      <c r="K508" s="3"/>
    </row>
    <row r="509" spans="1:11" x14ac:dyDescent="0.3">
      <c r="A509" s="3"/>
      <c r="B509" s="9"/>
      <c r="C509" s="13">
        <f>Maatregelen!$C493</f>
        <v>488</v>
      </c>
      <c r="D509" s="15" cm="1">
        <f t="array" ref="D509">INDEX(Maatregelen!$D$6:$D$353, MATCH($C509, Maatregelen!$C$6:$C$353), 0)</f>
        <v>0</v>
      </c>
      <c r="E509" s="15" cm="1">
        <f t="array" ref="E509">INDEX(Maatregelen!$E$6:$E$353, MATCH($C509, Maatregelen!$C$6:$C$353), 0)</f>
        <v>0</v>
      </c>
      <c r="F509" s="15" cm="1">
        <f t="array" ref="F509">INDEX(Maatregelen!$F$6:$F$353, MATCH($C509, Maatregelen!$C$6:$C$353), 0)</f>
        <v>0</v>
      </c>
      <c r="G509" s="15" cm="1">
        <f t="array" ref="G509">INDEX(Maatregelen!$G$6:$G$353, MATCH($C509, Maatregelen!$C$6:$C$353), 0)</f>
        <v>0</v>
      </c>
      <c r="H509" s="13" cm="1">
        <f t="array" ref="H509">INDEX(Maatregelen!$H$6:$H$353, MATCH($C509, Maatregelen!$C$6:$C$353), 0)</f>
        <v>0</v>
      </c>
      <c r="I509" s="43" t="str" cm="1">
        <f t="array" ref="I509">IF(Tabel1[[#This Row],[Hulpkolom link]]&lt;&gt;0, HYPERLINK(INDEX(Maatregelen!$H$6:$H$353, MATCH($C509, Maatregelen!$C$6:$C$353), 0),"LINK"), "")</f>
        <v/>
      </c>
      <c r="J509" s="8"/>
      <c r="K509" s="3"/>
    </row>
    <row r="510" spans="1:11" x14ac:dyDescent="0.3">
      <c r="A510" s="3"/>
      <c r="B510" s="9"/>
      <c r="C510" s="13">
        <f>Maatregelen!$C494</f>
        <v>489</v>
      </c>
      <c r="D510" s="15" cm="1">
        <f t="array" ref="D510">INDEX(Maatregelen!$D$6:$D$353, MATCH($C510, Maatregelen!$C$6:$C$353), 0)</f>
        <v>0</v>
      </c>
      <c r="E510" s="15" cm="1">
        <f t="array" ref="E510">INDEX(Maatregelen!$E$6:$E$353, MATCH($C510, Maatregelen!$C$6:$C$353), 0)</f>
        <v>0</v>
      </c>
      <c r="F510" s="15" cm="1">
        <f t="array" ref="F510">INDEX(Maatregelen!$F$6:$F$353, MATCH($C510, Maatregelen!$C$6:$C$353), 0)</f>
        <v>0</v>
      </c>
      <c r="G510" s="15" cm="1">
        <f t="array" ref="G510">INDEX(Maatregelen!$G$6:$G$353, MATCH($C510, Maatregelen!$C$6:$C$353), 0)</f>
        <v>0</v>
      </c>
      <c r="H510" s="13" cm="1">
        <f t="array" ref="H510">INDEX(Maatregelen!$H$6:$H$353, MATCH($C510, Maatregelen!$C$6:$C$353), 0)</f>
        <v>0</v>
      </c>
      <c r="I510" s="43" t="str" cm="1">
        <f t="array" ref="I510">IF(Tabel1[[#This Row],[Hulpkolom link]]&lt;&gt;0, HYPERLINK(INDEX(Maatregelen!$H$6:$H$353, MATCH($C510, Maatregelen!$C$6:$C$353), 0),"LINK"), "")</f>
        <v/>
      </c>
      <c r="J510" s="8"/>
      <c r="K510" s="3"/>
    </row>
    <row r="511" spans="1:11" x14ac:dyDescent="0.3">
      <c r="A511" s="3"/>
      <c r="B511" s="9"/>
      <c r="C511" s="13">
        <f>Maatregelen!$C495</f>
        <v>490</v>
      </c>
      <c r="D511" s="15" cm="1">
        <f t="array" ref="D511">INDEX(Maatregelen!$D$6:$D$353, MATCH($C511, Maatregelen!$C$6:$C$353), 0)</f>
        <v>0</v>
      </c>
      <c r="E511" s="15" cm="1">
        <f t="array" ref="E511">INDEX(Maatregelen!$E$6:$E$353, MATCH($C511, Maatregelen!$C$6:$C$353), 0)</f>
        <v>0</v>
      </c>
      <c r="F511" s="15" cm="1">
        <f t="array" ref="F511">INDEX(Maatregelen!$F$6:$F$353, MATCH($C511, Maatregelen!$C$6:$C$353), 0)</f>
        <v>0</v>
      </c>
      <c r="G511" s="15" cm="1">
        <f t="array" ref="G511">INDEX(Maatregelen!$G$6:$G$353, MATCH($C511, Maatregelen!$C$6:$C$353), 0)</f>
        <v>0</v>
      </c>
      <c r="H511" s="13" cm="1">
        <f t="array" ref="H511">INDEX(Maatregelen!$H$6:$H$353, MATCH($C511, Maatregelen!$C$6:$C$353), 0)</f>
        <v>0</v>
      </c>
      <c r="I511" s="43" t="str" cm="1">
        <f t="array" ref="I511">IF(Tabel1[[#This Row],[Hulpkolom link]]&lt;&gt;0, HYPERLINK(INDEX(Maatregelen!$H$6:$H$353, MATCH($C511, Maatregelen!$C$6:$C$353), 0),"LINK"), "")</f>
        <v/>
      </c>
      <c r="J511" s="8"/>
      <c r="K511" s="3"/>
    </row>
    <row r="512" spans="1:11" x14ac:dyDescent="0.3">
      <c r="A512" s="3"/>
      <c r="B512" s="9"/>
      <c r="C512" s="13">
        <f>Maatregelen!$C496</f>
        <v>491</v>
      </c>
      <c r="D512" s="15" cm="1">
        <f t="array" ref="D512">INDEX(Maatregelen!$D$6:$D$353, MATCH($C512, Maatregelen!$C$6:$C$353), 0)</f>
        <v>0</v>
      </c>
      <c r="E512" s="15" cm="1">
        <f t="array" ref="E512">INDEX(Maatregelen!$E$6:$E$353, MATCH($C512, Maatregelen!$C$6:$C$353), 0)</f>
        <v>0</v>
      </c>
      <c r="F512" s="15" cm="1">
        <f t="array" ref="F512">INDEX(Maatregelen!$F$6:$F$353, MATCH($C512, Maatregelen!$C$6:$C$353), 0)</f>
        <v>0</v>
      </c>
      <c r="G512" s="15" cm="1">
        <f t="array" ref="G512">INDEX(Maatregelen!$G$6:$G$353, MATCH($C512, Maatregelen!$C$6:$C$353), 0)</f>
        <v>0</v>
      </c>
      <c r="H512" s="13" cm="1">
        <f t="array" ref="H512">INDEX(Maatregelen!$H$6:$H$353, MATCH($C512, Maatregelen!$C$6:$C$353), 0)</f>
        <v>0</v>
      </c>
      <c r="I512" s="43" t="str" cm="1">
        <f t="array" ref="I512">IF(Tabel1[[#This Row],[Hulpkolom link]]&lt;&gt;0, HYPERLINK(INDEX(Maatregelen!$H$6:$H$353, MATCH($C512, Maatregelen!$C$6:$C$353), 0),"LINK"), "")</f>
        <v/>
      </c>
      <c r="J512" s="8"/>
      <c r="K512" s="3"/>
    </row>
    <row r="513" spans="1:11" x14ac:dyDescent="0.3">
      <c r="A513" s="3"/>
      <c r="B513" s="9"/>
      <c r="C513" s="13">
        <f>Maatregelen!$C497</f>
        <v>492</v>
      </c>
      <c r="D513" s="15" cm="1">
        <f t="array" ref="D513">INDEX(Maatregelen!$D$6:$D$353, MATCH($C513, Maatregelen!$C$6:$C$353), 0)</f>
        <v>0</v>
      </c>
      <c r="E513" s="15" cm="1">
        <f t="array" ref="E513">INDEX(Maatregelen!$E$6:$E$353, MATCH($C513, Maatregelen!$C$6:$C$353), 0)</f>
        <v>0</v>
      </c>
      <c r="F513" s="15" cm="1">
        <f t="array" ref="F513">INDEX(Maatregelen!$F$6:$F$353, MATCH($C513, Maatregelen!$C$6:$C$353), 0)</f>
        <v>0</v>
      </c>
      <c r="G513" s="15" cm="1">
        <f t="array" ref="G513">INDEX(Maatregelen!$G$6:$G$353, MATCH($C513, Maatregelen!$C$6:$C$353), 0)</f>
        <v>0</v>
      </c>
      <c r="H513" s="13" cm="1">
        <f t="array" ref="H513">INDEX(Maatregelen!$H$6:$H$353, MATCH($C513, Maatregelen!$C$6:$C$353), 0)</f>
        <v>0</v>
      </c>
      <c r="I513" s="43" t="str" cm="1">
        <f t="array" ref="I513">IF(Tabel1[[#This Row],[Hulpkolom link]]&lt;&gt;0, HYPERLINK(INDEX(Maatregelen!$H$6:$H$353, MATCH($C513, Maatregelen!$C$6:$C$353), 0),"LINK"), "")</f>
        <v/>
      </c>
      <c r="J513" s="8"/>
      <c r="K513" s="3"/>
    </row>
    <row r="514" spans="1:11" x14ac:dyDescent="0.3">
      <c r="A514" s="3"/>
      <c r="B514" s="9"/>
      <c r="C514" s="13">
        <f>Maatregelen!$C498</f>
        <v>493</v>
      </c>
      <c r="D514" s="15" cm="1">
        <f t="array" ref="D514">INDEX(Maatregelen!$D$6:$D$353, MATCH($C514, Maatregelen!$C$6:$C$353), 0)</f>
        <v>0</v>
      </c>
      <c r="E514" s="15" cm="1">
        <f t="array" ref="E514">INDEX(Maatregelen!$E$6:$E$353, MATCH($C514, Maatregelen!$C$6:$C$353), 0)</f>
        <v>0</v>
      </c>
      <c r="F514" s="15" cm="1">
        <f t="array" ref="F514">INDEX(Maatregelen!$F$6:$F$353, MATCH($C514, Maatregelen!$C$6:$C$353), 0)</f>
        <v>0</v>
      </c>
      <c r="G514" s="15" cm="1">
        <f t="array" ref="G514">INDEX(Maatregelen!$G$6:$G$353, MATCH($C514, Maatregelen!$C$6:$C$353), 0)</f>
        <v>0</v>
      </c>
      <c r="H514" s="13" cm="1">
        <f t="array" ref="H514">INDEX(Maatregelen!$H$6:$H$353, MATCH($C514, Maatregelen!$C$6:$C$353), 0)</f>
        <v>0</v>
      </c>
      <c r="I514" s="43" t="str" cm="1">
        <f t="array" ref="I514">IF(Tabel1[[#This Row],[Hulpkolom link]]&lt;&gt;0, HYPERLINK(INDEX(Maatregelen!$H$6:$H$353, MATCH($C514, Maatregelen!$C$6:$C$353), 0),"LINK"), "")</f>
        <v/>
      </c>
      <c r="J514" s="8"/>
      <c r="K514" s="3"/>
    </row>
    <row r="515" spans="1:11" x14ac:dyDescent="0.3">
      <c r="A515" s="3"/>
      <c r="B515" s="9"/>
      <c r="C515" s="13">
        <f>Maatregelen!$C499</f>
        <v>494</v>
      </c>
      <c r="D515" s="15" cm="1">
        <f t="array" ref="D515">INDEX(Maatregelen!$D$6:$D$353, MATCH($C515, Maatregelen!$C$6:$C$353), 0)</f>
        <v>0</v>
      </c>
      <c r="E515" s="15" cm="1">
        <f t="array" ref="E515">INDEX(Maatregelen!$E$6:$E$353, MATCH($C515, Maatregelen!$C$6:$C$353), 0)</f>
        <v>0</v>
      </c>
      <c r="F515" s="15" cm="1">
        <f t="array" ref="F515">INDEX(Maatregelen!$F$6:$F$353, MATCH($C515, Maatregelen!$C$6:$C$353), 0)</f>
        <v>0</v>
      </c>
      <c r="G515" s="15" cm="1">
        <f t="array" ref="G515">INDEX(Maatregelen!$G$6:$G$353, MATCH($C515, Maatregelen!$C$6:$C$353), 0)</f>
        <v>0</v>
      </c>
      <c r="H515" s="13" cm="1">
        <f t="array" ref="H515">INDEX(Maatregelen!$H$6:$H$353, MATCH($C515, Maatregelen!$C$6:$C$353), 0)</f>
        <v>0</v>
      </c>
      <c r="I515" s="43" t="str" cm="1">
        <f t="array" ref="I515">IF(Tabel1[[#This Row],[Hulpkolom link]]&lt;&gt;0, HYPERLINK(INDEX(Maatregelen!$H$6:$H$353, MATCH($C515, Maatregelen!$C$6:$C$353), 0),"LINK"), "")</f>
        <v/>
      </c>
      <c r="J515" s="8"/>
      <c r="K515" s="3"/>
    </row>
    <row r="516" spans="1:11" x14ac:dyDescent="0.3">
      <c r="A516" s="3"/>
      <c r="B516" s="9"/>
      <c r="C516" s="13">
        <f>Maatregelen!$C500</f>
        <v>495</v>
      </c>
      <c r="D516" s="15" cm="1">
        <f t="array" ref="D516">INDEX(Maatregelen!$D$6:$D$353, MATCH($C516, Maatregelen!$C$6:$C$353), 0)</f>
        <v>0</v>
      </c>
      <c r="E516" s="15" cm="1">
        <f t="array" ref="E516">INDEX(Maatregelen!$E$6:$E$353, MATCH($C516, Maatregelen!$C$6:$C$353), 0)</f>
        <v>0</v>
      </c>
      <c r="F516" s="15" cm="1">
        <f t="array" ref="F516">INDEX(Maatregelen!$F$6:$F$353, MATCH($C516, Maatregelen!$C$6:$C$353), 0)</f>
        <v>0</v>
      </c>
      <c r="G516" s="15" cm="1">
        <f t="array" ref="G516">INDEX(Maatregelen!$G$6:$G$353, MATCH($C516, Maatregelen!$C$6:$C$353), 0)</f>
        <v>0</v>
      </c>
      <c r="H516" s="13" cm="1">
        <f t="array" ref="H516">INDEX(Maatregelen!$H$6:$H$353, MATCH($C516, Maatregelen!$C$6:$C$353), 0)</f>
        <v>0</v>
      </c>
      <c r="I516" s="43" t="str" cm="1">
        <f t="array" ref="I516">IF(Tabel1[[#This Row],[Hulpkolom link]]&lt;&gt;0, HYPERLINK(INDEX(Maatregelen!$H$6:$H$353, MATCH($C516, Maatregelen!$C$6:$C$353), 0),"LINK"), "")</f>
        <v/>
      </c>
      <c r="J516" s="8"/>
      <c r="K516" s="3"/>
    </row>
    <row r="517" spans="1:11" x14ac:dyDescent="0.3">
      <c r="A517" s="3"/>
      <c r="B517" s="9"/>
      <c r="C517" s="13">
        <f>Maatregelen!$C501</f>
        <v>496</v>
      </c>
      <c r="D517" s="15" cm="1">
        <f t="array" ref="D517">INDEX(Maatregelen!$D$6:$D$353, MATCH($C517, Maatregelen!$C$6:$C$353), 0)</f>
        <v>0</v>
      </c>
      <c r="E517" s="15" cm="1">
        <f t="array" ref="E517">INDEX(Maatregelen!$E$6:$E$353, MATCH($C517, Maatregelen!$C$6:$C$353), 0)</f>
        <v>0</v>
      </c>
      <c r="F517" s="15" cm="1">
        <f t="array" ref="F517">INDEX(Maatregelen!$F$6:$F$353, MATCH($C517, Maatregelen!$C$6:$C$353), 0)</f>
        <v>0</v>
      </c>
      <c r="G517" s="15" cm="1">
        <f t="array" ref="G517">INDEX(Maatregelen!$G$6:$G$353, MATCH($C517, Maatregelen!$C$6:$C$353), 0)</f>
        <v>0</v>
      </c>
      <c r="H517" s="13" cm="1">
        <f t="array" ref="H517">INDEX(Maatregelen!$H$6:$H$353, MATCH($C517, Maatregelen!$C$6:$C$353), 0)</f>
        <v>0</v>
      </c>
      <c r="I517" s="43" t="str" cm="1">
        <f t="array" ref="I517">IF(Tabel1[[#This Row],[Hulpkolom link]]&lt;&gt;0, HYPERLINK(INDEX(Maatregelen!$H$6:$H$353, MATCH($C517, Maatregelen!$C$6:$C$353), 0),"LINK"), "")</f>
        <v/>
      </c>
      <c r="J517" s="8"/>
      <c r="K517" s="3"/>
    </row>
    <row r="518" spans="1:11" x14ac:dyDescent="0.3">
      <c r="A518" s="3"/>
      <c r="B518" s="9"/>
      <c r="C518" s="13">
        <f>Maatregelen!$C502</f>
        <v>497</v>
      </c>
      <c r="D518" s="15" cm="1">
        <f t="array" ref="D518">INDEX(Maatregelen!$D$6:$D$353, MATCH($C518, Maatregelen!$C$6:$C$353), 0)</f>
        <v>0</v>
      </c>
      <c r="E518" s="15" cm="1">
        <f t="array" ref="E518">INDEX(Maatregelen!$E$6:$E$353, MATCH($C518, Maatregelen!$C$6:$C$353), 0)</f>
        <v>0</v>
      </c>
      <c r="F518" s="15" cm="1">
        <f t="array" ref="F518">INDEX(Maatregelen!$F$6:$F$353, MATCH($C518, Maatregelen!$C$6:$C$353), 0)</f>
        <v>0</v>
      </c>
      <c r="G518" s="15" cm="1">
        <f t="array" ref="G518">INDEX(Maatregelen!$G$6:$G$353, MATCH($C518, Maatregelen!$C$6:$C$353), 0)</f>
        <v>0</v>
      </c>
      <c r="H518" s="13" cm="1">
        <f t="array" ref="H518">INDEX(Maatregelen!$H$6:$H$353, MATCH($C518, Maatregelen!$C$6:$C$353), 0)</f>
        <v>0</v>
      </c>
      <c r="I518" s="43" t="str" cm="1">
        <f t="array" ref="I518">IF(Tabel1[[#This Row],[Hulpkolom link]]&lt;&gt;0, HYPERLINK(INDEX(Maatregelen!$H$6:$H$353, MATCH($C518, Maatregelen!$C$6:$C$353), 0),"LINK"), "")</f>
        <v/>
      </c>
      <c r="J518" s="8"/>
      <c r="K518" s="3"/>
    </row>
    <row r="519" spans="1:11" x14ac:dyDescent="0.3">
      <c r="A519" s="3"/>
      <c r="B519" s="9"/>
      <c r="C519" s="13">
        <f>Maatregelen!$C503</f>
        <v>498</v>
      </c>
      <c r="D519" s="15" cm="1">
        <f t="array" ref="D519">INDEX(Maatregelen!$D$6:$D$353, MATCH($C519, Maatregelen!$C$6:$C$353), 0)</f>
        <v>0</v>
      </c>
      <c r="E519" s="15" cm="1">
        <f t="array" ref="E519">INDEX(Maatregelen!$E$6:$E$353, MATCH($C519, Maatregelen!$C$6:$C$353), 0)</f>
        <v>0</v>
      </c>
      <c r="F519" s="15" cm="1">
        <f t="array" ref="F519">INDEX(Maatregelen!$F$6:$F$353, MATCH($C519, Maatregelen!$C$6:$C$353), 0)</f>
        <v>0</v>
      </c>
      <c r="G519" s="15" cm="1">
        <f t="array" ref="G519">INDEX(Maatregelen!$G$6:$G$353, MATCH($C519, Maatregelen!$C$6:$C$353), 0)</f>
        <v>0</v>
      </c>
      <c r="H519" s="13" cm="1">
        <f t="array" ref="H519">INDEX(Maatregelen!$H$6:$H$353, MATCH($C519, Maatregelen!$C$6:$C$353), 0)</f>
        <v>0</v>
      </c>
      <c r="I519" s="43" t="str" cm="1">
        <f t="array" ref="I519">IF(Tabel1[[#This Row],[Hulpkolom link]]&lt;&gt;0, HYPERLINK(INDEX(Maatregelen!$H$6:$H$353, MATCH($C519, Maatregelen!$C$6:$C$353), 0),"LINK"), "")</f>
        <v/>
      </c>
      <c r="J519" s="8"/>
      <c r="K519" s="3"/>
    </row>
    <row r="520" spans="1:11" x14ac:dyDescent="0.3">
      <c r="A520" s="3"/>
      <c r="B520" s="9"/>
      <c r="C520" s="12"/>
      <c r="D520" s="9"/>
      <c r="E520" s="9"/>
      <c r="F520" s="9"/>
      <c r="G520" s="9"/>
      <c r="H520" s="9"/>
      <c r="I520" s="9"/>
      <c r="J520" s="9"/>
      <c r="K520" s="3"/>
    </row>
    <row r="521" spans="1:11" x14ac:dyDescent="0.3">
      <c r="A521" s="3"/>
      <c r="B521" s="3"/>
      <c r="C521" s="11"/>
      <c r="D521" s="3"/>
      <c r="E521" s="3"/>
      <c r="F521" s="3"/>
      <c r="G521" s="3"/>
      <c r="H521" s="3"/>
      <c r="I521" s="3"/>
      <c r="J521" s="3"/>
      <c r="K521" s="3"/>
    </row>
    <row r="522" spans="1:11" hidden="1" x14ac:dyDescent="0.3">
      <c r="E522" s="15"/>
    </row>
    <row r="523" spans="1:11" x14ac:dyDescent="0.3">
      <c r="A523" s="3"/>
      <c r="B523" s="3"/>
      <c r="C523" s="11"/>
      <c r="D523" s="3"/>
      <c r="E523" s="3"/>
      <c r="F523" s="3"/>
      <c r="G523" s="3"/>
      <c r="H523" s="3"/>
      <c r="I523" s="3"/>
      <c r="J523" s="3"/>
      <c r="K523" s="3"/>
    </row>
    <row r="524" spans="1:11" x14ac:dyDescent="0.3">
      <c r="A524" s="3"/>
      <c r="B524" s="3"/>
      <c r="C524" s="11"/>
      <c r="D524" s="3"/>
      <c r="E524" s="3"/>
      <c r="F524" s="3"/>
      <c r="G524" s="3"/>
      <c r="H524" s="3"/>
      <c r="I524" s="3"/>
      <c r="J524" s="3"/>
      <c r="K524" s="3"/>
    </row>
  </sheetData>
  <pageMargins left="0.7" right="0.7" top="0.75" bottom="0.75" header="0.3" footer="0.3"/>
  <ignoredErrors>
    <ignoredError sqref="I22:I232 I248:I518 I233:I247" unlockedFormula="1"/>
  </ignoredErrors>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rgb="FF22D3EE"/>
  </sheetPr>
  <dimension ref="A1:M508"/>
  <sheetViews>
    <sheetView topLeftCell="A8" zoomScale="85" zoomScaleNormal="85" workbookViewId="0">
      <selection activeCell="D245" sqref="D245"/>
    </sheetView>
  </sheetViews>
  <sheetFormatPr defaultColWidth="0" defaultRowHeight="14.4" zeroHeight="1" x14ac:dyDescent="0.3"/>
  <cols>
    <col min="1" max="1" width="2.6640625" style="3" customWidth="1"/>
    <col min="2" max="2" width="5.88671875" style="55" customWidth="1"/>
    <col min="3" max="3" width="7.6640625" style="13" customWidth="1"/>
    <col min="4" max="4" width="157.88671875" style="1" customWidth="1"/>
    <col min="5" max="5" width="30.5546875" style="1" customWidth="1"/>
    <col min="6" max="6" width="20.6640625" style="1" customWidth="1"/>
    <col min="7" max="7" width="35.6640625" style="2" customWidth="1"/>
    <col min="8" max="8" width="244.109375" bestFit="1" customWidth="1"/>
    <col min="9" max="10" width="2.6640625" customWidth="1"/>
    <col min="11" max="13" width="0" hidden="1" customWidth="1"/>
    <col min="14" max="16384" width="8.88671875" hidden="1"/>
  </cols>
  <sheetData>
    <row r="1" spans="1:10" x14ac:dyDescent="0.3">
      <c r="C1" s="11"/>
      <c r="D1" s="5"/>
      <c r="E1" s="5"/>
      <c r="F1" s="5"/>
      <c r="G1" s="6"/>
      <c r="H1" s="3"/>
      <c r="I1" s="3"/>
      <c r="J1" s="3"/>
    </row>
    <row r="2" spans="1:10" s="7" customFormat="1" ht="28.8" x14ac:dyDescent="0.55000000000000004">
      <c r="A2" s="3"/>
      <c r="B2" s="56"/>
      <c r="C2" s="21"/>
      <c r="D2" s="17"/>
      <c r="E2" s="17"/>
      <c r="F2" s="17"/>
      <c r="G2" s="22"/>
      <c r="H2" s="18"/>
      <c r="I2" s="18"/>
      <c r="J2" s="3"/>
    </row>
    <row r="3" spans="1:10" x14ac:dyDescent="0.3">
      <c r="C3" s="11"/>
      <c r="D3" s="3"/>
      <c r="E3" s="3"/>
      <c r="F3" s="3"/>
      <c r="G3" s="3"/>
      <c r="H3" s="3"/>
      <c r="I3" s="3"/>
      <c r="J3" s="3"/>
    </row>
    <row r="4" spans="1:10" x14ac:dyDescent="0.3">
      <c r="C4" s="12"/>
      <c r="D4" s="8"/>
      <c r="E4" s="8"/>
      <c r="F4" s="8"/>
      <c r="G4" s="8"/>
      <c r="H4" s="8"/>
      <c r="I4" s="8"/>
      <c r="J4" s="3"/>
    </row>
    <row r="5" spans="1:10" ht="15" thickBot="1" x14ac:dyDescent="0.35">
      <c r="C5" s="20" t="str">
        <f>Tabel1[[#Headers],[ID]]</f>
        <v>ID</v>
      </c>
      <c r="D5" s="23" t="str">
        <f>Tabel1[[#Headers],[Omschrijving]]</f>
        <v>Omschrijving</v>
      </c>
      <c r="E5" s="23" t="str">
        <f>Tabel1[[#Headers],[Toepassingsgebied ]]</f>
        <v xml:space="preserve">Toepassingsgebied </v>
      </c>
      <c r="F5" s="23" t="str">
        <f>Tabel1[[#Headers],[Maatregel]]</f>
        <v>Maatregel</v>
      </c>
      <c r="G5" s="24" t="str">
        <f>Tabel1[[#Headers],[Indicator]]</f>
        <v>Indicator</v>
      </c>
      <c r="H5" s="34" t="str">
        <f>Tabel1[[#Headers],[Hulpkolom link]]</f>
        <v>Hulpkolom link</v>
      </c>
      <c r="I5" s="8"/>
      <c r="J5" s="3"/>
    </row>
    <row r="6" spans="1:10" ht="15" thickBot="1" x14ac:dyDescent="0.35">
      <c r="C6" s="12">
        <v>1</v>
      </c>
      <c r="D6" s="38" t="s">
        <v>228</v>
      </c>
      <c r="E6" s="36" t="s">
        <v>37</v>
      </c>
      <c r="F6" s="36" t="s">
        <v>43</v>
      </c>
      <c r="G6" s="50" t="s">
        <v>4</v>
      </c>
      <c r="H6" s="37"/>
      <c r="I6" s="29">
        <v>0</v>
      </c>
      <c r="J6" s="3"/>
    </row>
    <row r="7" spans="1:10" ht="15" thickBot="1" x14ac:dyDescent="0.35">
      <c r="C7" s="12">
        <f t="shared" ref="C7:C70" si="0">C6+1</f>
        <v>2</v>
      </c>
      <c r="D7" s="38" t="s">
        <v>229</v>
      </c>
      <c r="E7" s="38" t="s">
        <v>37</v>
      </c>
      <c r="F7" s="38" t="s">
        <v>43</v>
      </c>
      <c r="G7" s="51" t="s">
        <v>4</v>
      </c>
      <c r="H7" s="39"/>
      <c r="I7" s="29">
        <v>0</v>
      </c>
      <c r="J7" s="3"/>
    </row>
    <row r="8" spans="1:10" ht="15" thickBot="1" x14ac:dyDescent="0.35">
      <c r="C8" s="12">
        <f t="shared" si="0"/>
        <v>3</v>
      </c>
      <c r="D8" s="38" t="s">
        <v>230</v>
      </c>
      <c r="E8" s="38" t="s">
        <v>37</v>
      </c>
      <c r="F8" s="38" t="s">
        <v>43</v>
      </c>
      <c r="G8" s="51" t="s">
        <v>4</v>
      </c>
      <c r="H8" s="39"/>
      <c r="I8" s="29">
        <v>0</v>
      </c>
      <c r="J8" s="3"/>
    </row>
    <row r="9" spans="1:10" ht="15" thickBot="1" x14ac:dyDescent="0.35">
      <c r="C9" s="12">
        <f t="shared" si="0"/>
        <v>4</v>
      </c>
      <c r="D9" s="38" t="s">
        <v>62</v>
      </c>
      <c r="E9" s="38" t="s">
        <v>37</v>
      </c>
      <c r="F9" s="38" t="s">
        <v>43</v>
      </c>
      <c r="G9" s="51" t="s">
        <v>4</v>
      </c>
      <c r="H9" s="39"/>
      <c r="I9" s="29">
        <v>0</v>
      </c>
      <c r="J9" s="3"/>
    </row>
    <row r="10" spans="1:10" ht="15" thickBot="1" x14ac:dyDescent="0.35">
      <c r="C10" s="12">
        <f t="shared" si="0"/>
        <v>5</v>
      </c>
      <c r="D10" s="38" t="s">
        <v>5</v>
      </c>
      <c r="E10" s="38" t="s">
        <v>37</v>
      </c>
      <c r="F10" s="38" t="s">
        <v>43</v>
      </c>
      <c r="G10" s="51" t="s">
        <v>4</v>
      </c>
      <c r="H10" s="39"/>
      <c r="I10" s="29">
        <v>0</v>
      </c>
      <c r="J10" s="3"/>
    </row>
    <row r="11" spans="1:10" ht="15" thickBot="1" x14ac:dyDescent="0.35">
      <c r="C11" s="12">
        <f t="shared" si="0"/>
        <v>6</v>
      </c>
      <c r="D11" s="38" t="s">
        <v>63</v>
      </c>
      <c r="E11" s="38" t="s">
        <v>37</v>
      </c>
      <c r="F11" s="38" t="s">
        <v>43</v>
      </c>
      <c r="G11" s="51" t="s">
        <v>4</v>
      </c>
      <c r="H11" s="39"/>
      <c r="I11" s="29">
        <v>0</v>
      </c>
      <c r="J11" s="3"/>
    </row>
    <row r="12" spans="1:10" ht="15" thickBot="1" x14ac:dyDescent="0.35">
      <c r="C12" s="12">
        <f t="shared" si="0"/>
        <v>7</v>
      </c>
      <c r="D12" s="38" t="s">
        <v>64</v>
      </c>
      <c r="E12" s="38" t="s">
        <v>37</v>
      </c>
      <c r="F12" s="38" t="s">
        <v>43</v>
      </c>
      <c r="G12" s="51" t="s">
        <v>4</v>
      </c>
      <c r="H12" s="39"/>
      <c r="I12" s="29">
        <v>0</v>
      </c>
      <c r="J12" s="3"/>
    </row>
    <row r="13" spans="1:10" ht="15" thickBot="1" x14ac:dyDescent="0.35">
      <c r="C13" s="12">
        <f t="shared" si="0"/>
        <v>8</v>
      </c>
      <c r="D13" s="38" t="s">
        <v>231</v>
      </c>
      <c r="E13" s="38" t="s">
        <v>37</v>
      </c>
      <c r="F13" s="38" t="s">
        <v>43</v>
      </c>
      <c r="G13" s="51" t="s">
        <v>4</v>
      </c>
      <c r="H13" s="39"/>
      <c r="I13" s="29">
        <v>0</v>
      </c>
      <c r="J13" s="3"/>
    </row>
    <row r="14" spans="1:10" ht="15" thickBot="1" x14ac:dyDescent="0.35">
      <c r="C14" s="12">
        <f t="shared" si="0"/>
        <v>9</v>
      </c>
      <c r="D14" s="38" t="s">
        <v>65</v>
      </c>
      <c r="E14" s="38" t="s">
        <v>37</v>
      </c>
      <c r="F14" s="38" t="s">
        <v>43</v>
      </c>
      <c r="G14" s="51" t="s">
        <v>4</v>
      </c>
      <c r="H14" s="39"/>
      <c r="I14" s="29">
        <v>0</v>
      </c>
      <c r="J14" s="3"/>
    </row>
    <row r="15" spans="1:10" ht="15" thickBot="1" x14ac:dyDescent="0.35">
      <c r="C15" s="12">
        <f t="shared" si="0"/>
        <v>10</v>
      </c>
      <c r="D15" s="38" t="s">
        <v>66</v>
      </c>
      <c r="E15" s="38" t="s">
        <v>37</v>
      </c>
      <c r="F15" s="38" t="s">
        <v>43</v>
      </c>
      <c r="G15" s="51" t="s">
        <v>4</v>
      </c>
      <c r="H15" s="39"/>
      <c r="I15" s="29">
        <v>0</v>
      </c>
      <c r="J15" s="3"/>
    </row>
    <row r="16" spans="1:10" ht="15" thickBot="1" x14ac:dyDescent="0.35">
      <c r="C16" s="12">
        <f t="shared" si="0"/>
        <v>11</v>
      </c>
      <c r="D16" s="38" t="s">
        <v>67</v>
      </c>
      <c r="E16" s="38" t="s">
        <v>37</v>
      </c>
      <c r="F16" s="38" t="s">
        <v>43</v>
      </c>
      <c r="G16" s="51" t="s">
        <v>4</v>
      </c>
      <c r="H16" s="39"/>
      <c r="I16" s="29">
        <v>0</v>
      </c>
      <c r="J16" s="3"/>
    </row>
    <row r="17" spans="3:10" ht="15" thickBot="1" x14ac:dyDescent="0.35">
      <c r="C17" s="12">
        <f t="shared" si="0"/>
        <v>12</v>
      </c>
      <c r="D17" s="38" t="s">
        <v>264</v>
      </c>
      <c r="E17" s="38" t="s">
        <v>37</v>
      </c>
      <c r="F17" s="38" t="s">
        <v>43</v>
      </c>
      <c r="G17" s="51" t="s">
        <v>4</v>
      </c>
      <c r="H17" s="39"/>
      <c r="I17" s="29">
        <v>0</v>
      </c>
      <c r="J17" s="3"/>
    </row>
    <row r="18" spans="3:10" ht="15" thickBot="1" x14ac:dyDescent="0.35">
      <c r="C18" s="12">
        <f t="shared" si="0"/>
        <v>13</v>
      </c>
      <c r="D18" s="38" t="s">
        <v>232</v>
      </c>
      <c r="E18" s="38" t="s">
        <v>37</v>
      </c>
      <c r="F18" s="38" t="s">
        <v>43</v>
      </c>
      <c r="G18" s="51" t="s">
        <v>4</v>
      </c>
      <c r="H18" s="39"/>
      <c r="I18" s="29">
        <v>0</v>
      </c>
      <c r="J18" s="3"/>
    </row>
    <row r="19" spans="3:10" ht="15" thickBot="1" x14ac:dyDescent="0.35">
      <c r="C19" s="12">
        <f t="shared" si="0"/>
        <v>14</v>
      </c>
      <c r="D19" s="38" t="s">
        <v>233</v>
      </c>
      <c r="E19" s="38" t="s">
        <v>37</v>
      </c>
      <c r="F19" s="38" t="s">
        <v>43</v>
      </c>
      <c r="G19" s="51" t="s">
        <v>4</v>
      </c>
      <c r="H19" s="39"/>
      <c r="I19" s="29">
        <v>0</v>
      </c>
      <c r="J19" s="3"/>
    </row>
    <row r="20" spans="3:10" ht="15" thickBot="1" x14ac:dyDescent="0.35">
      <c r="C20" s="12">
        <f t="shared" si="0"/>
        <v>15</v>
      </c>
      <c r="D20" s="38" t="s">
        <v>68</v>
      </c>
      <c r="E20" s="38" t="s">
        <v>37</v>
      </c>
      <c r="F20" s="38" t="s">
        <v>43</v>
      </c>
      <c r="G20" s="51" t="s">
        <v>4</v>
      </c>
      <c r="H20" s="39"/>
      <c r="I20" s="29">
        <v>0</v>
      </c>
      <c r="J20" s="3"/>
    </row>
    <row r="21" spans="3:10" ht="29.4" thickBot="1" x14ac:dyDescent="0.35">
      <c r="C21" s="12">
        <f t="shared" si="0"/>
        <v>16</v>
      </c>
      <c r="D21" s="38" t="s">
        <v>234</v>
      </c>
      <c r="E21" s="38" t="s">
        <v>37</v>
      </c>
      <c r="F21" s="38" t="s">
        <v>44</v>
      </c>
      <c r="G21" s="51" t="s">
        <v>4</v>
      </c>
      <c r="H21" s="39"/>
      <c r="I21" s="29">
        <v>0</v>
      </c>
      <c r="J21" s="3"/>
    </row>
    <row r="22" spans="3:10" ht="15" thickBot="1" x14ac:dyDescent="0.35">
      <c r="C22" s="12">
        <f t="shared" si="0"/>
        <v>17</v>
      </c>
      <c r="D22" s="38" t="s">
        <v>282</v>
      </c>
      <c r="E22" s="38" t="s">
        <v>37</v>
      </c>
      <c r="F22" s="38" t="s">
        <v>42</v>
      </c>
      <c r="G22" s="39" t="s">
        <v>55</v>
      </c>
      <c r="H22" s="39"/>
      <c r="I22" s="29">
        <v>0</v>
      </c>
      <c r="J22" s="3"/>
    </row>
    <row r="23" spans="3:10" ht="15" thickBot="1" x14ac:dyDescent="0.35">
      <c r="C23" s="12">
        <f t="shared" si="0"/>
        <v>18</v>
      </c>
      <c r="D23" s="38" t="s">
        <v>163</v>
      </c>
      <c r="E23" s="38" t="s">
        <v>37</v>
      </c>
      <c r="F23" s="38" t="s">
        <v>44</v>
      </c>
      <c r="G23" s="39" t="s">
        <v>55</v>
      </c>
      <c r="H23" s="39"/>
      <c r="I23" s="29">
        <v>0</v>
      </c>
      <c r="J23" s="3"/>
    </row>
    <row r="24" spans="3:10" ht="15" customHeight="1" thickBot="1" x14ac:dyDescent="0.35">
      <c r="C24" s="12">
        <f t="shared" si="0"/>
        <v>19</v>
      </c>
      <c r="D24" s="38" t="s">
        <v>164</v>
      </c>
      <c r="E24" s="38" t="s">
        <v>37</v>
      </c>
      <c r="F24" s="38" t="s">
        <v>44</v>
      </c>
      <c r="G24" s="39" t="s">
        <v>55</v>
      </c>
      <c r="H24" s="39"/>
      <c r="I24" s="29">
        <v>0</v>
      </c>
      <c r="J24" s="3"/>
    </row>
    <row r="25" spans="3:10" ht="15" thickBot="1" x14ac:dyDescent="0.35">
      <c r="C25" s="12">
        <f t="shared" si="0"/>
        <v>20</v>
      </c>
      <c r="D25" s="38" t="s">
        <v>165</v>
      </c>
      <c r="E25" s="38" t="s">
        <v>37</v>
      </c>
      <c r="F25" s="38" t="s">
        <v>44</v>
      </c>
      <c r="G25" s="39" t="s">
        <v>55</v>
      </c>
      <c r="H25" s="39"/>
      <c r="I25" s="29">
        <v>0</v>
      </c>
      <c r="J25" s="3"/>
    </row>
    <row r="26" spans="3:10" ht="15" thickBot="1" x14ac:dyDescent="0.35">
      <c r="C26" s="12">
        <f t="shared" si="0"/>
        <v>21</v>
      </c>
      <c r="D26" s="38" t="s">
        <v>235</v>
      </c>
      <c r="E26" s="38" t="s">
        <v>37</v>
      </c>
      <c r="F26" s="38" t="s">
        <v>44</v>
      </c>
      <c r="G26" s="39" t="s">
        <v>55</v>
      </c>
      <c r="H26" s="39"/>
      <c r="I26" s="29">
        <v>0</v>
      </c>
      <c r="J26" s="3"/>
    </row>
    <row r="27" spans="3:10" ht="15" thickBot="1" x14ac:dyDescent="0.35">
      <c r="C27" s="12">
        <f t="shared" si="0"/>
        <v>22</v>
      </c>
      <c r="D27" s="38" t="s">
        <v>166</v>
      </c>
      <c r="E27" s="38" t="s">
        <v>37</v>
      </c>
      <c r="F27" s="38" t="s">
        <v>44</v>
      </c>
      <c r="G27" s="39" t="s">
        <v>55</v>
      </c>
      <c r="H27" s="39"/>
      <c r="I27" s="29">
        <v>0</v>
      </c>
      <c r="J27" s="3"/>
    </row>
    <row r="28" spans="3:10" ht="15" thickBot="1" x14ac:dyDescent="0.35">
      <c r="C28" s="12">
        <f t="shared" si="0"/>
        <v>23</v>
      </c>
      <c r="D28" s="38" t="s">
        <v>236</v>
      </c>
      <c r="E28" s="38" t="s">
        <v>37</v>
      </c>
      <c r="F28" s="38" t="s">
        <v>44</v>
      </c>
      <c r="G28" s="39" t="s">
        <v>55</v>
      </c>
      <c r="H28" s="39"/>
      <c r="I28" s="29">
        <v>0</v>
      </c>
      <c r="J28" s="3"/>
    </row>
    <row r="29" spans="3:10" ht="15" thickBot="1" x14ac:dyDescent="0.35">
      <c r="C29" s="12">
        <f t="shared" si="0"/>
        <v>24</v>
      </c>
      <c r="D29" s="38" t="s">
        <v>283</v>
      </c>
      <c r="E29" s="38" t="s">
        <v>37</v>
      </c>
      <c r="F29" s="38" t="s">
        <v>42</v>
      </c>
      <c r="G29" s="48" t="s">
        <v>6</v>
      </c>
      <c r="H29" s="39"/>
      <c r="I29" s="29">
        <v>0</v>
      </c>
      <c r="J29" s="3"/>
    </row>
    <row r="30" spans="3:10" ht="15" thickBot="1" x14ac:dyDescent="0.35">
      <c r="C30" s="12">
        <f t="shared" si="0"/>
        <v>25</v>
      </c>
      <c r="D30" s="38" t="s">
        <v>284</v>
      </c>
      <c r="E30" s="38" t="s">
        <v>37</v>
      </c>
      <c r="F30" s="38" t="s">
        <v>42</v>
      </c>
      <c r="G30" s="48" t="s">
        <v>6</v>
      </c>
      <c r="H30" s="39"/>
      <c r="I30" s="29">
        <v>0</v>
      </c>
      <c r="J30" s="3"/>
    </row>
    <row r="31" spans="3:10" ht="15" thickBot="1" x14ac:dyDescent="0.35">
      <c r="C31" s="12">
        <f t="shared" si="0"/>
        <v>26</v>
      </c>
      <c r="D31" s="38" t="s">
        <v>265</v>
      </c>
      <c r="E31" s="38" t="s">
        <v>37</v>
      </c>
      <c r="F31" s="38" t="s">
        <v>42</v>
      </c>
      <c r="G31" s="48" t="s">
        <v>6</v>
      </c>
      <c r="H31" s="39"/>
      <c r="I31" s="29">
        <v>0</v>
      </c>
      <c r="J31" s="3"/>
    </row>
    <row r="32" spans="3:10" ht="15" thickBot="1" x14ac:dyDescent="0.35">
      <c r="C32" s="12">
        <f t="shared" si="0"/>
        <v>27</v>
      </c>
      <c r="D32" s="38" t="s">
        <v>281</v>
      </c>
      <c r="E32" s="38" t="s">
        <v>37</v>
      </c>
      <c r="F32" s="38" t="s">
        <v>42</v>
      </c>
      <c r="G32" s="48" t="s">
        <v>6</v>
      </c>
      <c r="H32" s="39"/>
      <c r="I32" s="29">
        <v>0</v>
      </c>
      <c r="J32" s="3"/>
    </row>
    <row r="33" spans="3:10" ht="15" thickBot="1" x14ac:dyDescent="0.35">
      <c r="C33" s="12">
        <f t="shared" si="0"/>
        <v>28</v>
      </c>
      <c r="D33" s="38" t="s">
        <v>266</v>
      </c>
      <c r="E33" s="38" t="s">
        <v>37</v>
      </c>
      <c r="F33" s="38" t="s">
        <v>42</v>
      </c>
      <c r="G33" s="48" t="s">
        <v>6</v>
      </c>
      <c r="H33" s="39"/>
      <c r="I33" s="29">
        <v>0</v>
      </c>
      <c r="J33" s="3"/>
    </row>
    <row r="34" spans="3:10" ht="15" thickBot="1" x14ac:dyDescent="0.35">
      <c r="C34" s="12">
        <f t="shared" si="0"/>
        <v>29</v>
      </c>
      <c r="D34" s="38" t="s">
        <v>267</v>
      </c>
      <c r="E34" s="38" t="s">
        <v>37</v>
      </c>
      <c r="F34" s="38" t="s">
        <v>42</v>
      </c>
      <c r="G34" s="48" t="s">
        <v>6</v>
      </c>
      <c r="H34" s="39"/>
      <c r="I34" s="29">
        <v>0</v>
      </c>
      <c r="J34" s="3"/>
    </row>
    <row r="35" spans="3:10" ht="15" thickBot="1" x14ac:dyDescent="0.35">
      <c r="C35" s="12">
        <f t="shared" si="0"/>
        <v>30</v>
      </c>
      <c r="D35" s="38" t="s">
        <v>285</v>
      </c>
      <c r="E35" s="38" t="s">
        <v>37</v>
      </c>
      <c r="F35" s="38" t="s">
        <v>42</v>
      </c>
      <c r="G35" s="48" t="s">
        <v>6</v>
      </c>
      <c r="H35" s="39"/>
      <c r="I35" s="29">
        <v>0</v>
      </c>
      <c r="J35" s="3"/>
    </row>
    <row r="36" spans="3:10" ht="15" thickBot="1" x14ac:dyDescent="0.35">
      <c r="C36" s="12">
        <f t="shared" si="0"/>
        <v>31</v>
      </c>
      <c r="D36" s="38" t="s">
        <v>227</v>
      </c>
      <c r="E36" s="38" t="s">
        <v>37</v>
      </c>
      <c r="F36" s="38" t="s">
        <v>43</v>
      </c>
      <c r="G36" s="48" t="s">
        <v>6</v>
      </c>
      <c r="H36" s="39" t="s">
        <v>8</v>
      </c>
      <c r="I36" s="29">
        <v>0</v>
      </c>
      <c r="J36" s="3"/>
    </row>
    <row r="37" spans="3:10" ht="15" thickBot="1" x14ac:dyDescent="0.35">
      <c r="C37" s="12">
        <f t="shared" si="0"/>
        <v>32</v>
      </c>
      <c r="D37" s="38" t="s">
        <v>237</v>
      </c>
      <c r="E37" s="38" t="s">
        <v>37</v>
      </c>
      <c r="F37" s="38" t="s">
        <v>43</v>
      </c>
      <c r="G37" s="48" t="s">
        <v>6</v>
      </c>
      <c r="H37" s="39" t="s">
        <v>10</v>
      </c>
      <c r="I37" s="29">
        <v>0</v>
      </c>
      <c r="J37" s="3"/>
    </row>
    <row r="38" spans="3:10" ht="15" thickBot="1" x14ac:dyDescent="0.35">
      <c r="C38" s="12">
        <f t="shared" si="0"/>
        <v>33</v>
      </c>
      <c r="D38" s="38" t="s">
        <v>348</v>
      </c>
      <c r="E38" s="38" t="s">
        <v>37</v>
      </c>
      <c r="F38" s="38" t="s">
        <v>42</v>
      </c>
      <c r="G38" s="48" t="s">
        <v>6</v>
      </c>
      <c r="H38" s="39"/>
      <c r="I38" s="29">
        <v>0</v>
      </c>
      <c r="J38" s="3"/>
    </row>
    <row r="39" spans="3:10" ht="15" thickBot="1" x14ac:dyDescent="0.35">
      <c r="C39" s="12">
        <f t="shared" si="0"/>
        <v>34</v>
      </c>
      <c r="D39" s="38" t="s">
        <v>349</v>
      </c>
      <c r="E39" s="38" t="s">
        <v>37</v>
      </c>
      <c r="F39" s="38" t="s">
        <v>42</v>
      </c>
      <c r="G39" s="48" t="s">
        <v>6</v>
      </c>
      <c r="H39" s="39" t="s">
        <v>9</v>
      </c>
      <c r="I39" s="29">
        <v>0</v>
      </c>
      <c r="J39" s="3"/>
    </row>
    <row r="40" spans="3:10" ht="15" thickBot="1" x14ac:dyDescent="0.35">
      <c r="C40" s="12">
        <f t="shared" si="0"/>
        <v>35</v>
      </c>
      <c r="D40" s="38" t="s">
        <v>167</v>
      </c>
      <c r="E40" s="38" t="s">
        <v>37</v>
      </c>
      <c r="F40" s="38" t="s">
        <v>44</v>
      </c>
      <c r="G40" s="48" t="s">
        <v>6</v>
      </c>
      <c r="H40" s="39"/>
      <c r="I40" s="29">
        <v>0</v>
      </c>
      <c r="J40" s="3"/>
    </row>
    <row r="41" spans="3:10" ht="15" thickBot="1" x14ac:dyDescent="0.35">
      <c r="C41" s="12">
        <f t="shared" si="0"/>
        <v>36</v>
      </c>
      <c r="D41" s="38" t="s">
        <v>168</v>
      </c>
      <c r="E41" s="38" t="s">
        <v>37</v>
      </c>
      <c r="F41" s="38" t="s">
        <v>44</v>
      </c>
      <c r="G41" s="48" t="s">
        <v>6</v>
      </c>
      <c r="H41" s="39"/>
      <c r="I41" s="29">
        <v>0</v>
      </c>
      <c r="J41" s="3"/>
    </row>
    <row r="42" spans="3:10" ht="15" thickBot="1" x14ac:dyDescent="0.35">
      <c r="C42" s="12">
        <f t="shared" si="0"/>
        <v>37</v>
      </c>
      <c r="D42" s="38" t="s">
        <v>69</v>
      </c>
      <c r="E42" s="38" t="s">
        <v>37</v>
      </c>
      <c r="F42" s="38" t="s">
        <v>43</v>
      </c>
      <c r="G42" s="48" t="s">
        <v>6</v>
      </c>
      <c r="H42" s="39"/>
      <c r="I42" s="29">
        <v>0</v>
      </c>
      <c r="J42" s="3"/>
    </row>
    <row r="43" spans="3:10" ht="15" thickBot="1" x14ac:dyDescent="0.35">
      <c r="C43" s="12">
        <f t="shared" si="0"/>
        <v>38</v>
      </c>
      <c r="D43" s="38" t="s">
        <v>169</v>
      </c>
      <c r="E43" s="38" t="s">
        <v>37</v>
      </c>
      <c r="F43" s="38" t="s">
        <v>44</v>
      </c>
      <c r="G43" s="48" t="s">
        <v>6</v>
      </c>
      <c r="H43" s="39"/>
      <c r="I43" s="29">
        <v>0</v>
      </c>
      <c r="J43" s="3"/>
    </row>
    <row r="44" spans="3:10" ht="15" thickBot="1" x14ac:dyDescent="0.35">
      <c r="C44" s="12">
        <f t="shared" si="0"/>
        <v>39</v>
      </c>
      <c r="D44" s="38" t="s">
        <v>170</v>
      </c>
      <c r="E44" s="38" t="s">
        <v>37</v>
      </c>
      <c r="F44" s="38" t="s">
        <v>44</v>
      </c>
      <c r="G44" s="48" t="s">
        <v>6</v>
      </c>
      <c r="H44" s="39"/>
      <c r="I44" s="29">
        <v>0</v>
      </c>
      <c r="J44" s="3"/>
    </row>
    <row r="45" spans="3:10" ht="15" thickBot="1" x14ac:dyDescent="0.35">
      <c r="C45" s="12">
        <f t="shared" si="0"/>
        <v>40</v>
      </c>
      <c r="D45" s="38" t="s">
        <v>171</v>
      </c>
      <c r="E45" s="38" t="s">
        <v>37</v>
      </c>
      <c r="F45" s="38" t="s">
        <v>44</v>
      </c>
      <c r="G45" s="48" t="s">
        <v>6</v>
      </c>
      <c r="H45" s="39"/>
      <c r="I45" s="29">
        <v>0</v>
      </c>
      <c r="J45" s="3"/>
    </row>
    <row r="46" spans="3:10" ht="15" thickBot="1" x14ac:dyDescent="0.35">
      <c r="C46" s="12">
        <f t="shared" si="0"/>
        <v>41</v>
      </c>
      <c r="D46" s="38" t="s">
        <v>289</v>
      </c>
      <c r="E46" s="38" t="s">
        <v>37</v>
      </c>
      <c r="F46" s="38" t="s">
        <v>42</v>
      </c>
      <c r="G46" s="53" t="s">
        <v>11</v>
      </c>
      <c r="H46" s="39"/>
      <c r="I46" s="29">
        <v>0</v>
      </c>
      <c r="J46" s="3"/>
    </row>
    <row r="47" spans="3:10" ht="15" thickBot="1" x14ac:dyDescent="0.35">
      <c r="C47" s="12">
        <f t="shared" si="0"/>
        <v>42</v>
      </c>
      <c r="D47" s="38" t="s">
        <v>70</v>
      </c>
      <c r="E47" s="38" t="s">
        <v>37</v>
      </c>
      <c r="F47" s="38" t="s">
        <v>43</v>
      </c>
      <c r="G47" s="53" t="s">
        <v>11</v>
      </c>
      <c r="H47" s="39" t="s">
        <v>15</v>
      </c>
      <c r="I47" s="29">
        <v>0</v>
      </c>
      <c r="J47" s="3"/>
    </row>
    <row r="48" spans="3:10" ht="15" thickBot="1" x14ac:dyDescent="0.35">
      <c r="C48" s="12">
        <f t="shared" si="0"/>
        <v>43</v>
      </c>
      <c r="D48" s="38" t="s">
        <v>71</v>
      </c>
      <c r="E48" s="38" t="s">
        <v>37</v>
      </c>
      <c r="F48" s="38" t="s">
        <v>43</v>
      </c>
      <c r="G48" s="53" t="s">
        <v>11</v>
      </c>
      <c r="H48" s="39"/>
      <c r="I48" s="29">
        <v>0</v>
      </c>
      <c r="J48" s="3"/>
    </row>
    <row r="49" spans="3:10" ht="15" thickBot="1" x14ac:dyDescent="0.35">
      <c r="C49" s="12">
        <f t="shared" si="0"/>
        <v>44</v>
      </c>
      <c r="D49" s="38" t="s">
        <v>72</v>
      </c>
      <c r="E49" s="38" t="s">
        <v>37</v>
      </c>
      <c r="F49" s="38" t="s">
        <v>43</v>
      </c>
      <c r="G49" s="53" t="s">
        <v>11</v>
      </c>
      <c r="H49" s="39"/>
      <c r="I49" s="29">
        <v>0</v>
      </c>
      <c r="J49" s="3"/>
    </row>
    <row r="50" spans="3:10" ht="15" thickBot="1" x14ac:dyDescent="0.35">
      <c r="C50" s="12">
        <f t="shared" si="0"/>
        <v>45</v>
      </c>
      <c r="D50" s="38" t="s">
        <v>238</v>
      </c>
      <c r="E50" s="38" t="s">
        <v>37</v>
      </c>
      <c r="F50" s="38" t="s">
        <v>44</v>
      </c>
      <c r="G50" s="53" t="s">
        <v>11</v>
      </c>
      <c r="H50" s="39"/>
      <c r="I50" s="29">
        <v>0</v>
      </c>
      <c r="J50" s="3"/>
    </row>
    <row r="51" spans="3:10" ht="15" thickBot="1" x14ac:dyDescent="0.35">
      <c r="C51" s="12">
        <f t="shared" si="0"/>
        <v>46</v>
      </c>
      <c r="D51" s="38" t="s">
        <v>239</v>
      </c>
      <c r="E51" s="38" t="s">
        <v>37</v>
      </c>
      <c r="F51" s="38" t="s">
        <v>44</v>
      </c>
      <c r="G51" s="53" t="s">
        <v>11</v>
      </c>
      <c r="H51" s="39" t="s">
        <v>12</v>
      </c>
      <c r="I51" s="29">
        <v>0</v>
      </c>
      <c r="J51" s="3"/>
    </row>
    <row r="52" spans="3:10" ht="15" thickBot="1" x14ac:dyDescent="0.35">
      <c r="C52" s="12">
        <f t="shared" si="0"/>
        <v>47</v>
      </c>
      <c r="D52" s="38" t="s">
        <v>350</v>
      </c>
      <c r="E52" s="38" t="s">
        <v>37</v>
      </c>
      <c r="F52" s="38" t="s">
        <v>42</v>
      </c>
      <c r="G52" s="47" t="s">
        <v>16</v>
      </c>
      <c r="H52" s="39" t="s">
        <v>73</v>
      </c>
      <c r="I52" s="29">
        <v>0</v>
      </c>
      <c r="J52" s="3"/>
    </row>
    <row r="53" spans="3:10" ht="15" thickBot="1" x14ac:dyDescent="0.35">
      <c r="C53" s="12">
        <f t="shared" si="0"/>
        <v>48</v>
      </c>
      <c r="D53" s="38" t="s">
        <v>292</v>
      </c>
      <c r="E53" s="38" t="s">
        <v>37</v>
      </c>
      <c r="F53" s="38" t="s">
        <v>42</v>
      </c>
      <c r="G53" s="47" t="s">
        <v>16</v>
      </c>
      <c r="H53" s="39"/>
      <c r="I53" s="29">
        <v>0</v>
      </c>
      <c r="J53" s="3"/>
    </row>
    <row r="54" spans="3:10" ht="15" thickBot="1" x14ac:dyDescent="0.35">
      <c r="C54" s="12">
        <f t="shared" si="0"/>
        <v>49</v>
      </c>
      <c r="D54" s="38" t="str">
        <f>D30</f>
        <v>Behandeling van materialen met watergedragen biobased verf in plaats van op oplosmiddel gebaseerde verf</v>
      </c>
      <c r="E54" s="38" t="s">
        <v>37</v>
      </c>
      <c r="F54" s="38" t="s">
        <v>42</v>
      </c>
      <c r="G54" s="47" t="s">
        <v>16</v>
      </c>
      <c r="H54" s="39"/>
      <c r="I54" s="29">
        <v>0</v>
      </c>
      <c r="J54" s="3"/>
    </row>
    <row r="55" spans="3:10" ht="15" thickBot="1" x14ac:dyDescent="0.35">
      <c r="C55" s="12">
        <f t="shared" si="0"/>
        <v>50</v>
      </c>
      <c r="D55" s="38" t="s">
        <v>293</v>
      </c>
      <c r="E55" s="38" t="s">
        <v>37</v>
      </c>
      <c r="F55" s="38" t="s">
        <v>42</v>
      </c>
      <c r="G55" s="47" t="s">
        <v>16</v>
      </c>
      <c r="H55" s="39"/>
      <c r="I55" s="29">
        <v>0</v>
      </c>
      <c r="J55" s="3"/>
    </row>
    <row r="56" spans="3:10" ht="15" thickBot="1" x14ac:dyDescent="0.35">
      <c r="C56" s="12">
        <f t="shared" si="0"/>
        <v>51</v>
      </c>
      <c r="D56" s="38" t="str">
        <f>D31</f>
        <v>Dakbedekking van EPDM rubber in plaats van bitumen of lood</v>
      </c>
      <c r="E56" s="38" t="s">
        <v>37</v>
      </c>
      <c r="F56" s="38" t="s">
        <v>42</v>
      </c>
      <c r="G56" s="47" t="s">
        <v>16</v>
      </c>
      <c r="H56" s="39"/>
      <c r="I56" s="29">
        <v>0</v>
      </c>
      <c r="J56" s="3"/>
    </row>
    <row r="57" spans="3:10" ht="15" thickBot="1" x14ac:dyDescent="0.35">
      <c r="C57" s="12">
        <f t="shared" si="0"/>
        <v>52</v>
      </c>
      <c r="D57" s="38" t="str">
        <f>D33</f>
        <v>Regenpijpen van polypropyleen (PP) in plaats van polyvinylchloride (PVC) of verzinkte regenpijpen</v>
      </c>
      <c r="E57" s="38" t="s">
        <v>37</v>
      </c>
      <c r="F57" s="38" t="s">
        <v>42</v>
      </c>
      <c r="G57" s="47" t="s">
        <v>16</v>
      </c>
      <c r="H57" s="39"/>
      <c r="I57" s="29">
        <v>0</v>
      </c>
      <c r="J57" s="3"/>
    </row>
    <row r="58" spans="3:10" ht="15" thickBot="1" x14ac:dyDescent="0.35">
      <c r="C58" s="12">
        <f t="shared" si="0"/>
        <v>53</v>
      </c>
      <c r="D58" s="38" t="str">
        <f>D34</f>
        <v>Thermisch gemodificeerd hout, met verbeterde eigenschappen (duurzamer &amp; stabieler)</v>
      </c>
      <c r="E58" s="38" t="s">
        <v>37</v>
      </c>
      <c r="F58" s="38" t="s">
        <v>42</v>
      </c>
      <c r="G58" s="47" t="s">
        <v>16</v>
      </c>
      <c r="H58" s="39"/>
      <c r="I58" s="29">
        <v>0</v>
      </c>
      <c r="J58" s="3"/>
    </row>
    <row r="59" spans="3:10" ht="15" thickBot="1" x14ac:dyDescent="0.35">
      <c r="C59" s="12">
        <f t="shared" si="0"/>
        <v>54</v>
      </c>
      <c r="D59" s="38" t="s">
        <v>74</v>
      </c>
      <c r="E59" s="38" t="s">
        <v>37</v>
      </c>
      <c r="F59" s="38" t="s">
        <v>43</v>
      </c>
      <c r="G59" s="47" t="s">
        <v>16</v>
      </c>
      <c r="H59" s="39"/>
      <c r="I59" s="29">
        <v>0</v>
      </c>
      <c r="J59" s="3"/>
    </row>
    <row r="60" spans="3:10" ht="15" thickBot="1" x14ac:dyDescent="0.35">
      <c r="C60" s="12">
        <f t="shared" si="0"/>
        <v>55</v>
      </c>
      <c r="D60" s="38" t="s">
        <v>75</v>
      </c>
      <c r="E60" s="38" t="s">
        <v>37</v>
      </c>
      <c r="F60" s="38" t="s">
        <v>43</v>
      </c>
      <c r="G60" s="47" t="s">
        <v>16</v>
      </c>
      <c r="H60" s="39"/>
      <c r="I60" s="29">
        <v>0</v>
      </c>
      <c r="J60" s="3"/>
    </row>
    <row r="61" spans="3:10" ht="15" thickBot="1" x14ac:dyDescent="0.35">
      <c r="C61" s="12">
        <f t="shared" si="0"/>
        <v>56</v>
      </c>
      <c r="D61" s="38" t="s">
        <v>76</v>
      </c>
      <c r="E61" s="38" t="s">
        <v>37</v>
      </c>
      <c r="F61" s="38" t="s">
        <v>43</v>
      </c>
      <c r="G61" s="47" t="s">
        <v>16</v>
      </c>
      <c r="H61" s="39"/>
      <c r="I61" s="29">
        <v>0</v>
      </c>
      <c r="J61" s="3"/>
    </row>
    <row r="62" spans="3:10" ht="29.4" thickBot="1" x14ac:dyDescent="0.35">
      <c r="C62" s="12">
        <f t="shared" si="0"/>
        <v>57</v>
      </c>
      <c r="D62" s="38" t="s">
        <v>240</v>
      </c>
      <c r="E62" s="38" t="s">
        <v>37</v>
      </c>
      <c r="F62" s="38" t="s">
        <v>43</v>
      </c>
      <c r="G62" s="47" t="s">
        <v>16</v>
      </c>
      <c r="H62" s="39"/>
      <c r="I62" s="29">
        <v>0</v>
      </c>
      <c r="J62" s="3"/>
    </row>
    <row r="63" spans="3:10" ht="29.4" thickBot="1" x14ac:dyDescent="0.35">
      <c r="C63" s="12">
        <f t="shared" si="0"/>
        <v>58</v>
      </c>
      <c r="D63" s="38" t="s">
        <v>241</v>
      </c>
      <c r="E63" s="38" t="s">
        <v>37</v>
      </c>
      <c r="F63" s="38" t="s">
        <v>43</v>
      </c>
      <c r="G63" s="47" t="s">
        <v>16</v>
      </c>
      <c r="H63" s="39"/>
      <c r="I63" s="29">
        <v>0</v>
      </c>
      <c r="J63" s="3"/>
    </row>
    <row r="64" spans="3:10" ht="15" thickBot="1" x14ac:dyDescent="0.35">
      <c r="C64" s="12">
        <f t="shared" si="0"/>
        <v>59</v>
      </c>
      <c r="D64" s="38" t="s">
        <v>77</v>
      </c>
      <c r="E64" s="38" t="s">
        <v>37</v>
      </c>
      <c r="F64" s="38" t="s">
        <v>43</v>
      </c>
      <c r="G64" s="47" t="s">
        <v>16</v>
      </c>
      <c r="H64" s="39"/>
      <c r="I64" s="29">
        <v>0</v>
      </c>
      <c r="J64" s="3"/>
    </row>
    <row r="65" spans="3:10" ht="15" thickBot="1" x14ac:dyDescent="0.35">
      <c r="C65" s="12">
        <f t="shared" si="0"/>
        <v>60</v>
      </c>
      <c r="D65" s="38" t="s">
        <v>242</v>
      </c>
      <c r="E65" s="38" t="s">
        <v>37</v>
      </c>
      <c r="F65" s="38" t="s">
        <v>44</v>
      </c>
      <c r="G65" s="47" t="s">
        <v>16</v>
      </c>
      <c r="H65" s="39"/>
      <c r="I65" s="29">
        <v>0</v>
      </c>
      <c r="J65" s="3"/>
    </row>
    <row r="66" spans="3:10" ht="15" thickBot="1" x14ac:dyDescent="0.35">
      <c r="C66" s="12">
        <f t="shared" si="0"/>
        <v>61</v>
      </c>
      <c r="D66" s="38" t="s">
        <v>243</v>
      </c>
      <c r="E66" s="38" t="s">
        <v>37</v>
      </c>
      <c r="F66" s="38" t="s">
        <v>44</v>
      </c>
      <c r="G66" s="47" t="s">
        <v>16</v>
      </c>
      <c r="H66" s="39"/>
      <c r="I66" s="29">
        <v>0</v>
      </c>
      <c r="J66" s="3"/>
    </row>
    <row r="67" spans="3:10" ht="15" thickBot="1" x14ac:dyDescent="0.35">
      <c r="C67" s="12">
        <f t="shared" si="0"/>
        <v>62</v>
      </c>
      <c r="D67" s="38" t="s">
        <v>295</v>
      </c>
      <c r="E67" s="38" t="s">
        <v>37</v>
      </c>
      <c r="F67" s="38" t="s">
        <v>42</v>
      </c>
      <c r="G67" s="52" t="s">
        <v>20</v>
      </c>
      <c r="H67" s="39"/>
      <c r="I67" s="29">
        <v>0</v>
      </c>
      <c r="J67" s="3"/>
    </row>
    <row r="68" spans="3:10" ht="15" thickBot="1" x14ac:dyDescent="0.35">
      <c r="C68" s="12">
        <f t="shared" si="0"/>
        <v>63</v>
      </c>
      <c r="D68" s="38" t="s">
        <v>297</v>
      </c>
      <c r="E68" s="38" t="s">
        <v>37</v>
      </c>
      <c r="F68" s="38" t="s">
        <v>42</v>
      </c>
      <c r="G68" s="52" t="s">
        <v>20</v>
      </c>
      <c r="H68" s="39"/>
      <c r="I68" s="29">
        <v>0</v>
      </c>
      <c r="J68" s="3"/>
    </row>
    <row r="69" spans="3:10" ht="15" thickBot="1" x14ac:dyDescent="0.35">
      <c r="C69" s="12">
        <f t="shared" si="0"/>
        <v>64</v>
      </c>
      <c r="D69" s="38" t="s">
        <v>298</v>
      </c>
      <c r="E69" s="38" t="s">
        <v>37</v>
      </c>
      <c r="F69" s="38" t="s">
        <v>42</v>
      </c>
      <c r="G69" s="52" t="s">
        <v>20</v>
      </c>
      <c r="H69" s="39"/>
      <c r="I69" s="29">
        <v>0</v>
      </c>
      <c r="J69" s="3"/>
    </row>
    <row r="70" spans="3:10" ht="15" thickBot="1" x14ac:dyDescent="0.35">
      <c r="C70" s="12">
        <f t="shared" si="0"/>
        <v>65</v>
      </c>
      <c r="D70" s="38" t="s">
        <v>78</v>
      </c>
      <c r="E70" s="38" t="s">
        <v>37</v>
      </c>
      <c r="F70" s="38" t="s">
        <v>43</v>
      </c>
      <c r="G70" s="52" t="s">
        <v>20</v>
      </c>
      <c r="H70" s="39"/>
      <c r="I70" s="29">
        <v>0</v>
      </c>
      <c r="J70" s="3"/>
    </row>
    <row r="71" spans="3:10" ht="15" thickBot="1" x14ac:dyDescent="0.35">
      <c r="C71" s="12">
        <f t="shared" ref="C71:C134" si="1">C70+1</f>
        <v>66</v>
      </c>
      <c r="D71" s="38" t="s">
        <v>300</v>
      </c>
      <c r="E71" s="38" t="s">
        <v>37</v>
      </c>
      <c r="F71" s="38" t="s">
        <v>42</v>
      </c>
      <c r="G71" s="52" t="s">
        <v>20</v>
      </c>
      <c r="H71" s="39"/>
      <c r="I71" s="29">
        <v>0</v>
      </c>
      <c r="J71" s="3"/>
    </row>
    <row r="72" spans="3:10" ht="15" thickBot="1" x14ac:dyDescent="0.35">
      <c r="C72" s="12">
        <f t="shared" si="1"/>
        <v>67</v>
      </c>
      <c r="D72" s="38" t="s">
        <v>302</v>
      </c>
      <c r="E72" s="38" t="s">
        <v>37</v>
      </c>
      <c r="F72" s="38" t="s">
        <v>42</v>
      </c>
      <c r="G72" s="52" t="s">
        <v>20</v>
      </c>
      <c r="H72" s="39"/>
      <c r="I72" s="29">
        <v>0</v>
      </c>
      <c r="J72" s="3"/>
    </row>
    <row r="73" spans="3:10" ht="15" thickBot="1" x14ac:dyDescent="0.35">
      <c r="C73" s="12">
        <f t="shared" si="1"/>
        <v>68</v>
      </c>
      <c r="D73" s="38" t="s">
        <v>303</v>
      </c>
      <c r="E73" s="38" t="s">
        <v>37</v>
      </c>
      <c r="F73" s="38" t="s">
        <v>42</v>
      </c>
      <c r="G73" s="52" t="s">
        <v>20</v>
      </c>
      <c r="H73" s="39"/>
      <c r="I73" s="29">
        <v>0</v>
      </c>
      <c r="J73" s="3"/>
    </row>
    <row r="74" spans="3:10" ht="15" thickBot="1" x14ac:dyDescent="0.35">
      <c r="C74" s="12">
        <f t="shared" si="1"/>
        <v>69</v>
      </c>
      <c r="D74" s="38" t="s">
        <v>21</v>
      </c>
      <c r="E74" s="38" t="s">
        <v>37</v>
      </c>
      <c r="F74" s="38" t="s">
        <v>43</v>
      </c>
      <c r="G74" s="52" t="s">
        <v>20</v>
      </c>
      <c r="H74" s="39"/>
      <c r="I74" s="29">
        <v>0</v>
      </c>
      <c r="J74" s="3"/>
    </row>
    <row r="75" spans="3:10" ht="15" thickBot="1" x14ac:dyDescent="0.35">
      <c r="C75" s="12">
        <f t="shared" si="1"/>
        <v>70</v>
      </c>
      <c r="D75" s="38" t="s">
        <v>79</v>
      </c>
      <c r="E75" s="38" t="s">
        <v>37</v>
      </c>
      <c r="F75" s="38" t="s">
        <v>43</v>
      </c>
      <c r="G75" s="52" t="s">
        <v>20</v>
      </c>
      <c r="H75" s="39"/>
      <c r="I75" s="29">
        <v>0</v>
      </c>
      <c r="J75" s="3"/>
    </row>
    <row r="76" spans="3:10" ht="15" thickBot="1" x14ac:dyDescent="0.35">
      <c r="C76" s="12">
        <f t="shared" si="1"/>
        <v>71</v>
      </c>
      <c r="D76" s="38" t="s">
        <v>80</v>
      </c>
      <c r="E76" s="38" t="s">
        <v>37</v>
      </c>
      <c r="F76" s="38" t="s">
        <v>43</v>
      </c>
      <c r="G76" s="52" t="s">
        <v>20</v>
      </c>
      <c r="H76" s="39"/>
      <c r="I76" s="29">
        <v>0</v>
      </c>
      <c r="J76" s="3"/>
    </row>
    <row r="77" spans="3:10" ht="15" thickBot="1" x14ac:dyDescent="0.35">
      <c r="C77" s="12">
        <f t="shared" si="1"/>
        <v>72</v>
      </c>
      <c r="D77" s="38" t="s">
        <v>81</v>
      </c>
      <c r="E77" s="38" t="s">
        <v>37</v>
      </c>
      <c r="F77" s="38" t="s">
        <v>43</v>
      </c>
      <c r="G77" s="52" t="s">
        <v>20</v>
      </c>
      <c r="H77" s="39"/>
      <c r="I77" s="29">
        <v>0</v>
      </c>
      <c r="J77" s="3"/>
    </row>
    <row r="78" spans="3:10" ht="15" thickBot="1" x14ac:dyDescent="0.35">
      <c r="C78" s="12">
        <f t="shared" si="1"/>
        <v>73</v>
      </c>
      <c r="D78" s="38" t="s">
        <v>82</v>
      </c>
      <c r="E78" s="38" t="s">
        <v>37</v>
      </c>
      <c r="F78" s="38" t="s">
        <v>43</v>
      </c>
      <c r="G78" s="52" t="s">
        <v>20</v>
      </c>
      <c r="H78" s="39"/>
      <c r="I78" s="29">
        <v>0</v>
      </c>
      <c r="J78" s="3"/>
    </row>
    <row r="79" spans="3:10" ht="15" thickBot="1" x14ac:dyDescent="0.35">
      <c r="C79" s="12">
        <f t="shared" si="1"/>
        <v>74</v>
      </c>
      <c r="D79" s="38" t="s">
        <v>83</v>
      </c>
      <c r="E79" s="38" t="s">
        <v>37</v>
      </c>
      <c r="F79" s="38" t="s">
        <v>43</v>
      </c>
      <c r="G79" s="52" t="s">
        <v>20</v>
      </c>
      <c r="H79" s="39"/>
      <c r="I79" s="29">
        <v>0</v>
      </c>
      <c r="J79" s="3"/>
    </row>
    <row r="80" spans="3:10" ht="15" thickBot="1" x14ac:dyDescent="0.35">
      <c r="C80" s="12">
        <f t="shared" si="1"/>
        <v>75</v>
      </c>
      <c r="D80" s="38" t="s">
        <v>84</v>
      </c>
      <c r="E80" s="38" t="s">
        <v>37</v>
      </c>
      <c r="F80" s="38" t="s">
        <v>43</v>
      </c>
      <c r="G80" s="52" t="s">
        <v>20</v>
      </c>
      <c r="H80" s="39"/>
      <c r="I80" s="29">
        <v>0</v>
      </c>
      <c r="J80" s="3"/>
    </row>
    <row r="81" spans="3:10" ht="15" thickBot="1" x14ac:dyDescent="0.35">
      <c r="C81" s="12">
        <f t="shared" si="1"/>
        <v>76</v>
      </c>
      <c r="D81" s="38" t="s">
        <v>85</v>
      </c>
      <c r="E81" s="38" t="s">
        <v>37</v>
      </c>
      <c r="F81" s="38" t="s">
        <v>43</v>
      </c>
      <c r="G81" s="52" t="s">
        <v>20</v>
      </c>
      <c r="H81" s="39"/>
      <c r="I81" s="29">
        <v>0</v>
      </c>
      <c r="J81" s="3"/>
    </row>
    <row r="82" spans="3:10" ht="15" thickBot="1" x14ac:dyDescent="0.35">
      <c r="C82" s="12">
        <f t="shared" si="1"/>
        <v>77</v>
      </c>
      <c r="D82" s="38" t="s">
        <v>86</v>
      </c>
      <c r="E82" s="38" t="s">
        <v>37</v>
      </c>
      <c r="F82" s="38" t="s">
        <v>43</v>
      </c>
      <c r="G82" s="52" t="s">
        <v>20</v>
      </c>
      <c r="H82" s="39"/>
      <c r="I82" s="29">
        <v>0</v>
      </c>
      <c r="J82" s="3"/>
    </row>
    <row r="83" spans="3:10" ht="15" thickBot="1" x14ac:dyDescent="0.35">
      <c r="C83" s="12">
        <f t="shared" si="1"/>
        <v>78</v>
      </c>
      <c r="D83" s="38" t="s">
        <v>87</v>
      </c>
      <c r="E83" s="38" t="s">
        <v>37</v>
      </c>
      <c r="F83" s="38" t="s">
        <v>43</v>
      </c>
      <c r="G83" s="52" t="s">
        <v>20</v>
      </c>
      <c r="H83" s="39"/>
      <c r="I83" s="29">
        <v>0</v>
      </c>
      <c r="J83" s="3"/>
    </row>
    <row r="84" spans="3:10" ht="15" thickBot="1" x14ac:dyDescent="0.35">
      <c r="C84" s="12">
        <f t="shared" si="1"/>
        <v>79</v>
      </c>
      <c r="D84" s="38" t="s">
        <v>88</v>
      </c>
      <c r="E84" s="38" t="s">
        <v>37</v>
      </c>
      <c r="F84" s="38" t="s">
        <v>43</v>
      </c>
      <c r="G84" s="52" t="s">
        <v>20</v>
      </c>
      <c r="H84" s="39"/>
      <c r="I84" s="29">
        <v>0</v>
      </c>
      <c r="J84" s="3"/>
    </row>
    <row r="85" spans="3:10" ht="15" thickBot="1" x14ac:dyDescent="0.35">
      <c r="C85" s="12">
        <f t="shared" si="1"/>
        <v>80</v>
      </c>
      <c r="D85" s="38" t="s">
        <v>89</v>
      </c>
      <c r="E85" s="38" t="s">
        <v>37</v>
      </c>
      <c r="F85" s="38" t="s">
        <v>43</v>
      </c>
      <c r="G85" s="52" t="s">
        <v>20</v>
      </c>
      <c r="H85" s="39"/>
      <c r="I85" s="29">
        <v>0</v>
      </c>
      <c r="J85" s="3"/>
    </row>
    <row r="86" spans="3:10" ht="15" thickBot="1" x14ac:dyDescent="0.35">
      <c r="C86" s="12">
        <f t="shared" si="1"/>
        <v>81</v>
      </c>
      <c r="D86" s="38" t="s">
        <v>24</v>
      </c>
      <c r="E86" s="38" t="s">
        <v>37</v>
      </c>
      <c r="F86" s="38" t="s">
        <v>43</v>
      </c>
      <c r="G86" s="52" t="s">
        <v>20</v>
      </c>
      <c r="H86" s="39"/>
      <c r="I86" s="29">
        <v>0</v>
      </c>
      <c r="J86" s="3"/>
    </row>
    <row r="87" spans="3:10" ht="15" thickBot="1" x14ac:dyDescent="0.35">
      <c r="C87" s="12">
        <f t="shared" si="1"/>
        <v>82</v>
      </c>
      <c r="D87" s="38" t="s">
        <v>90</v>
      </c>
      <c r="E87" s="38" t="s">
        <v>37</v>
      </c>
      <c r="F87" s="38" t="s">
        <v>43</v>
      </c>
      <c r="G87" s="52" t="s">
        <v>20</v>
      </c>
      <c r="H87" s="39"/>
      <c r="I87" s="29">
        <v>0</v>
      </c>
      <c r="J87" s="3"/>
    </row>
    <row r="88" spans="3:10" ht="15" thickBot="1" x14ac:dyDescent="0.35">
      <c r="C88" s="12">
        <f t="shared" si="1"/>
        <v>83</v>
      </c>
      <c r="D88" s="38" t="s">
        <v>91</v>
      </c>
      <c r="E88" s="38" t="s">
        <v>37</v>
      </c>
      <c r="F88" s="38" t="s">
        <v>43</v>
      </c>
      <c r="G88" s="52" t="s">
        <v>20</v>
      </c>
      <c r="H88" s="39"/>
      <c r="I88" s="29">
        <v>0</v>
      </c>
      <c r="J88" s="3"/>
    </row>
    <row r="89" spans="3:10" ht="15" thickBot="1" x14ac:dyDescent="0.35">
      <c r="C89" s="12">
        <f t="shared" si="1"/>
        <v>84</v>
      </c>
      <c r="D89" s="38" t="s">
        <v>92</v>
      </c>
      <c r="E89" s="38" t="s">
        <v>37</v>
      </c>
      <c r="F89" s="38" t="s">
        <v>43</v>
      </c>
      <c r="G89" s="52" t="s">
        <v>20</v>
      </c>
      <c r="H89" s="39"/>
      <c r="I89" s="29">
        <v>0</v>
      </c>
      <c r="J89" s="3"/>
    </row>
    <row r="90" spans="3:10" ht="15" thickBot="1" x14ac:dyDescent="0.35">
      <c r="C90" s="12">
        <f t="shared" si="1"/>
        <v>85</v>
      </c>
      <c r="D90" s="38" t="s">
        <v>93</v>
      </c>
      <c r="E90" s="38" t="s">
        <v>37</v>
      </c>
      <c r="F90" s="38" t="s">
        <v>43</v>
      </c>
      <c r="G90" s="52" t="s">
        <v>20</v>
      </c>
      <c r="H90" s="39"/>
      <c r="I90" s="29">
        <v>0</v>
      </c>
      <c r="J90" s="3"/>
    </row>
    <row r="91" spans="3:10" ht="15" thickBot="1" x14ac:dyDescent="0.35">
      <c r="C91" s="12">
        <f t="shared" si="1"/>
        <v>86</v>
      </c>
      <c r="D91" s="38" t="s">
        <v>23</v>
      </c>
      <c r="E91" s="38" t="s">
        <v>37</v>
      </c>
      <c r="F91" s="38" t="s">
        <v>43</v>
      </c>
      <c r="G91" s="52" t="s">
        <v>20</v>
      </c>
      <c r="H91" s="39"/>
      <c r="I91" s="29">
        <v>0</v>
      </c>
      <c r="J91" s="3"/>
    </row>
    <row r="92" spans="3:10" ht="29.4" thickBot="1" x14ac:dyDescent="0.35">
      <c r="C92" s="12">
        <f t="shared" si="1"/>
        <v>87</v>
      </c>
      <c r="D92" s="38" t="s">
        <v>94</v>
      </c>
      <c r="E92" s="38" t="s">
        <v>37</v>
      </c>
      <c r="F92" s="38" t="s">
        <v>43</v>
      </c>
      <c r="G92" s="52" t="s">
        <v>20</v>
      </c>
      <c r="H92" s="39"/>
      <c r="I92" s="29">
        <v>0</v>
      </c>
      <c r="J92" s="3"/>
    </row>
    <row r="93" spans="3:10" ht="15" thickBot="1" x14ac:dyDescent="0.35">
      <c r="C93" s="12">
        <f t="shared" si="1"/>
        <v>88</v>
      </c>
      <c r="D93" s="38" t="s">
        <v>95</v>
      </c>
      <c r="E93" s="38" t="s">
        <v>37</v>
      </c>
      <c r="F93" s="38" t="s">
        <v>43</v>
      </c>
      <c r="G93" s="52" t="s">
        <v>20</v>
      </c>
      <c r="H93" s="39"/>
      <c r="I93" s="29">
        <v>0</v>
      </c>
      <c r="J93" s="3"/>
    </row>
    <row r="94" spans="3:10" ht="15" thickBot="1" x14ac:dyDescent="0.35">
      <c r="C94" s="12">
        <f t="shared" si="1"/>
        <v>89</v>
      </c>
      <c r="D94" s="38" t="s">
        <v>244</v>
      </c>
      <c r="E94" s="38" t="s">
        <v>37</v>
      </c>
      <c r="F94" s="38" t="s">
        <v>44</v>
      </c>
      <c r="G94" s="52" t="s">
        <v>20</v>
      </c>
      <c r="H94" s="39"/>
      <c r="I94" s="29">
        <v>0</v>
      </c>
      <c r="J94" s="3"/>
    </row>
    <row r="95" spans="3:10" ht="15" thickBot="1" x14ac:dyDescent="0.35">
      <c r="C95" s="12">
        <f t="shared" si="1"/>
        <v>90</v>
      </c>
      <c r="D95" s="38" t="s">
        <v>172</v>
      </c>
      <c r="E95" s="38" t="s">
        <v>37</v>
      </c>
      <c r="F95" s="38" t="s">
        <v>44</v>
      </c>
      <c r="G95" s="52" t="s">
        <v>20</v>
      </c>
      <c r="H95" s="39"/>
      <c r="I95" s="29">
        <v>0</v>
      </c>
      <c r="J95" s="3"/>
    </row>
    <row r="96" spans="3:10" ht="15" thickBot="1" x14ac:dyDescent="0.35">
      <c r="C96" s="12">
        <f t="shared" si="1"/>
        <v>91</v>
      </c>
      <c r="D96" s="38" t="s">
        <v>173</v>
      </c>
      <c r="E96" s="38" t="s">
        <v>37</v>
      </c>
      <c r="F96" s="38" t="s">
        <v>44</v>
      </c>
      <c r="G96" s="52" t="s">
        <v>20</v>
      </c>
      <c r="H96" s="39"/>
      <c r="I96" s="29">
        <v>0</v>
      </c>
      <c r="J96" s="3"/>
    </row>
    <row r="97" spans="3:10" ht="15" thickBot="1" x14ac:dyDescent="0.35">
      <c r="C97" s="12">
        <f t="shared" si="1"/>
        <v>92</v>
      </c>
      <c r="D97" s="38" t="s">
        <v>280</v>
      </c>
      <c r="E97" s="38" t="s">
        <v>37</v>
      </c>
      <c r="F97" s="38" t="s">
        <v>44</v>
      </c>
      <c r="G97" s="52" t="s">
        <v>20</v>
      </c>
      <c r="H97" s="39"/>
      <c r="I97" s="29">
        <v>0</v>
      </c>
      <c r="J97" s="3"/>
    </row>
    <row r="98" spans="3:10" ht="15" thickBot="1" x14ac:dyDescent="0.35">
      <c r="C98" s="12">
        <f t="shared" si="1"/>
        <v>93</v>
      </c>
      <c r="D98" s="38" t="s">
        <v>352</v>
      </c>
      <c r="E98" s="38" t="s">
        <v>37</v>
      </c>
      <c r="F98" s="38" t="s">
        <v>42</v>
      </c>
      <c r="G98" s="46" t="s">
        <v>25</v>
      </c>
      <c r="H98" s="39"/>
      <c r="I98" s="29">
        <v>0</v>
      </c>
      <c r="J98" s="3"/>
    </row>
    <row r="99" spans="3:10" ht="15" thickBot="1" x14ac:dyDescent="0.35">
      <c r="C99" s="12">
        <f t="shared" si="1"/>
        <v>94</v>
      </c>
      <c r="D99" s="38" t="s">
        <v>305</v>
      </c>
      <c r="E99" s="38" t="s">
        <v>37</v>
      </c>
      <c r="F99" s="38" t="s">
        <v>42</v>
      </c>
      <c r="G99" s="46" t="s">
        <v>25</v>
      </c>
      <c r="H99" s="39"/>
      <c r="I99" s="29">
        <v>0</v>
      </c>
      <c r="J99" s="3"/>
    </row>
    <row r="100" spans="3:10" ht="15" thickBot="1" x14ac:dyDescent="0.35">
      <c r="C100" s="12">
        <f t="shared" si="1"/>
        <v>95</v>
      </c>
      <c r="D100" s="38" t="s">
        <v>306</v>
      </c>
      <c r="E100" s="38" t="s">
        <v>37</v>
      </c>
      <c r="F100" s="38" t="s">
        <v>42</v>
      </c>
      <c r="G100" s="46" t="s">
        <v>25</v>
      </c>
      <c r="H100" s="39" t="s">
        <v>96</v>
      </c>
      <c r="I100" s="29">
        <v>0</v>
      </c>
      <c r="J100" s="3"/>
    </row>
    <row r="101" spans="3:10" ht="15" thickBot="1" x14ac:dyDescent="0.35">
      <c r="C101" s="12">
        <f t="shared" si="1"/>
        <v>96</v>
      </c>
      <c r="D101" s="38" t="s">
        <v>308</v>
      </c>
      <c r="E101" s="38" t="s">
        <v>37</v>
      </c>
      <c r="F101" s="38" t="s">
        <v>42</v>
      </c>
      <c r="G101" s="46" t="s">
        <v>25</v>
      </c>
      <c r="H101" s="39" t="s">
        <v>97</v>
      </c>
      <c r="I101" s="29">
        <v>0</v>
      </c>
      <c r="J101" s="3"/>
    </row>
    <row r="102" spans="3:10" ht="15" thickBot="1" x14ac:dyDescent="0.35">
      <c r="C102" s="12">
        <f t="shared" si="1"/>
        <v>97</v>
      </c>
      <c r="D102" s="38" t="s">
        <v>310</v>
      </c>
      <c r="E102" s="38" t="s">
        <v>37</v>
      </c>
      <c r="F102" s="38" t="s">
        <v>42</v>
      </c>
      <c r="G102" s="46" t="s">
        <v>25</v>
      </c>
      <c r="H102" s="39"/>
      <c r="I102" s="29">
        <v>0</v>
      </c>
      <c r="J102" s="3"/>
    </row>
    <row r="103" spans="3:10" ht="15" thickBot="1" x14ac:dyDescent="0.35">
      <c r="C103" s="12">
        <f t="shared" si="1"/>
        <v>98</v>
      </c>
      <c r="D103" s="38" t="s">
        <v>311</v>
      </c>
      <c r="E103" s="38" t="s">
        <v>37</v>
      </c>
      <c r="F103" s="38" t="s">
        <v>42</v>
      </c>
      <c r="G103" s="46" t="s">
        <v>25</v>
      </c>
      <c r="H103" s="39"/>
      <c r="I103" s="29">
        <v>0</v>
      </c>
      <c r="J103" s="3"/>
    </row>
    <row r="104" spans="3:10" ht="15" thickBot="1" x14ac:dyDescent="0.35">
      <c r="C104" s="12">
        <f t="shared" si="1"/>
        <v>99</v>
      </c>
      <c r="D104" s="38" t="s">
        <v>313</v>
      </c>
      <c r="E104" s="38" t="s">
        <v>37</v>
      </c>
      <c r="F104" s="38" t="s">
        <v>42</v>
      </c>
      <c r="G104" s="46" t="s">
        <v>25</v>
      </c>
      <c r="H104" s="39"/>
      <c r="I104" s="29">
        <v>0</v>
      </c>
      <c r="J104" s="3"/>
    </row>
    <row r="105" spans="3:10" ht="15" thickBot="1" x14ac:dyDescent="0.35">
      <c r="C105" s="12">
        <f t="shared" si="1"/>
        <v>100</v>
      </c>
      <c r="D105" s="38" t="s">
        <v>315</v>
      </c>
      <c r="E105" s="38" t="s">
        <v>37</v>
      </c>
      <c r="F105" s="38" t="s">
        <v>42</v>
      </c>
      <c r="G105" s="46" t="s">
        <v>25</v>
      </c>
      <c r="H105" s="39"/>
      <c r="I105" s="29">
        <v>0</v>
      </c>
      <c r="J105" s="3"/>
    </row>
    <row r="106" spans="3:10" ht="15" thickBot="1" x14ac:dyDescent="0.35">
      <c r="C106" s="12">
        <f t="shared" si="1"/>
        <v>101</v>
      </c>
      <c r="D106" s="38" t="s">
        <v>351</v>
      </c>
      <c r="E106" s="38" t="s">
        <v>37</v>
      </c>
      <c r="F106" s="38" t="s">
        <v>42</v>
      </c>
      <c r="G106" s="46" t="s">
        <v>25</v>
      </c>
      <c r="H106" s="39"/>
      <c r="I106" s="29">
        <v>0</v>
      </c>
      <c r="J106" s="3"/>
    </row>
    <row r="107" spans="3:10" ht="15" thickBot="1" x14ac:dyDescent="0.35">
      <c r="C107" s="12">
        <f t="shared" si="1"/>
        <v>102</v>
      </c>
      <c r="D107" s="38" t="s">
        <v>319</v>
      </c>
      <c r="E107" s="38" t="s">
        <v>37</v>
      </c>
      <c r="F107" s="38" t="s">
        <v>42</v>
      </c>
      <c r="G107" s="46" t="s">
        <v>25</v>
      </c>
      <c r="H107" s="39"/>
      <c r="I107" s="29">
        <v>0</v>
      </c>
      <c r="J107" s="3"/>
    </row>
    <row r="108" spans="3:10" ht="15" thickBot="1" x14ac:dyDescent="0.35">
      <c r="C108" s="12">
        <f t="shared" si="1"/>
        <v>103</v>
      </c>
      <c r="D108" s="38" t="s">
        <v>98</v>
      </c>
      <c r="E108" s="38" t="s">
        <v>37</v>
      </c>
      <c r="F108" s="38" t="s">
        <v>43</v>
      </c>
      <c r="G108" s="46" t="s">
        <v>25</v>
      </c>
      <c r="H108" s="39"/>
      <c r="I108" s="29">
        <v>0</v>
      </c>
      <c r="J108" s="3"/>
    </row>
    <row r="109" spans="3:10" ht="15" thickBot="1" x14ac:dyDescent="0.35">
      <c r="C109" s="12">
        <f t="shared" si="1"/>
        <v>104</v>
      </c>
      <c r="D109" s="38" t="s">
        <v>99</v>
      </c>
      <c r="E109" s="38" t="s">
        <v>37</v>
      </c>
      <c r="F109" s="38" t="s">
        <v>43</v>
      </c>
      <c r="G109" s="46" t="s">
        <v>25</v>
      </c>
      <c r="H109" s="39"/>
      <c r="I109" s="29">
        <v>0</v>
      </c>
      <c r="J109" s="3"/>
    </row>
    <row r="110" spans="3:10" ht="15" thickBot="1" x14ac:dyDescent="0.35">
      <c r="C110" s="12">
        <f t="shared" si="1"/>
        <v>105</v>
      </c>
      <c r="D110" s="38" t="s">
        <v>100</v>
      </c>
      <c r="E110" s="38" t="s">
        <v>37</v>
      </c>
      <c r="F110" s="38" t="s">
        <v>43</v>
      </c>
      <c r="G110" s="46" t="s">
        <v>25</v>
      </c>
      <c r="H110" s="39"/>
      <c r="I110" s="29">
        <v>0</v>
      </c>
      <c r="J110" s="3"/>
    </row>
    <row r="111" spans="3:10" ht="15" thickBot="1" x14ac:dyDescent="0.35">
      <c r="C111" s="12">
        <f t="shared" si="1"/>
        <v>106</v>
      </c>
      <c r="D111" s="38" t="s">
        <v>101</v>
      </c>
      <c r="E111" s="38" t="s">
        <v>37</v>
      </c>
      <c r="F111" s="38" t="s">
        <v>43</v>
      </c>
      <c r="G111" s="46" t="s">
        <v>25</v>
      </c>
      <c r="H111" s="39"/>
      <c r="I111" s="29">
        <v>0</v>
      </c>
      <c r="J111" s="3"/>
    </row>
    <row r="112" spans="3:10" ht="15" thickBot="1" x14ac:dyDescent="0.35">
      <c r="C112" s="12">
        <f t="shared" si="1"/>
        <v>107</v>
      </c>
      <c r="D112" s="38" t="s">
        <v>245</v>
      </c>
      <c r="E112" s="38" t="s">
        <v>37</v>
      </c>
      <c r="F112" s="38" t="s">
        <v>44</v>
      </c>
      <c r="G112" s="46" t="s">
        <v>25</v>
      </c>
      <c r="H112" s="39"/>
      <c r="I112" s="29">
        <v>0</v>
      </c>
      <c r="J112" s="3"/>
    </row>
    <row r="113" spans="3:10" ht="15" thickBot="1" x14ac:dyDescent="0.35">
      <c r="C113" s="12">
        <f t="shared" si="1"/>
        <v>108</v>
      </c>
      <c r="D113" s="38" t="s">
        <v>353</v>
      </c>
      <c r="E113" s="38" t="s">
        <v>37</v>
      </c>
      <c r="F113" s="38" t="s">
        <v>42</v>
      </c>
      <c r="G113" s="45" t="s">
        <v>27</v>
      </c>
      <c r="H113" s="39"/>
      <c r="I113" s="29">
        <v>0</v>
      </c>
      <c r="J113" s="3"/>
    </row>
    <row r="114" spans="3:10" ht="15" thickBot="1" x14ac:dyDescent="0.35">
      <c r="C114" s="12">
        <f t="shared" si="1"/>
        <v>109</v>
      </c>
      <c r="D114" s="38" t="s">
        <v>322</v>
      </c>
      <c r="E114" s="38" t="s">
        <v>37</v>
      </c>
      <c r="F114" s="38" t="s">
        <v>42</v>
      </c>
      <c r="G114" s="45" t="s">
        <v>27</v>
      </c>
      <c r="H114" s="39"/>
      <c r="I114" s="29">
        <v>0</v>
      </c>
      <c r="J114" s="3"/>
    </row>
    <row r="115" spans="3:10" ht="15" thickBot="1" x14ac:dyDescent="0.35">
      <c r="C115" s="12">
        <f t="shared" si="1"/>
        <v>110</v>
      </c>
      <c r="D115" s="38" t="s">
        <v>323</v>
      </c>
      <c r="E115" s="38" t="s">
        <v>37</v>
      </c>
      <c r="F115" s="38" t="s">
        <v>42</v>
      </c>
      <c r="G115" s="45" t="s">
        <v>27</v>
      </c>
      <c r="H115" s="39"/>
      <c r="I115" s="29">
        <v>0</v>
      </c>
      <c r="J115" s="3"/>
    </row>
    <row r="116" spans="3:10" ht="15" thickBot="1" x14ac:dyDescent="0.35">
      <c r="C116" s="12">
        <f t="shared" si="1"/>
        <v>111</v>
      </c>
      <c r="D116" s="38" t="s">
        <v>324</v>
      </c>
      <c r="E116" s="38" t="s">
        <v>37</v>
      </c>
      <c r="F116" s="38" t="s">
        <v>42</v>
      </c>
      <c r="G116" s="45" t="s">
        <v>27</v>
      </c>
      <c r="H116" s="39"/>
      <c r="I116" s="29">
        <v>0</v>
      </c>
      <c r="J116" s="3"/>
    </row>
    <row r="117" spans="3:10" ht="15" thickBot="1" x14ac:dyDescent="0.35">
      <c r="C117" s="12">
        <f t="shared" si="1"/>
        <v>112</v>
      </c>
      <c r="D117" s="38" t="s">
        <v>326</v>
      </c>
      <c r="E117" s="38" t="s">
        <v>37</v>
      </c>
      <c r="F117" s="38" t="s">
        <v>42</v>
      </c>
      <c r="G117" s="45" t="s">
        <v>27</v>
      </c>
      <c r="H117" s="39"/>
      <c r="I117" s="29">
        <v>0</v>
      </c>
      <c r="J117" s="3"/>
    </row>
    <row r="118" spans="3:10" ht="15" thickBot="1" x14ac:dyDescent="0.35">
      <c r="C118" s="12">
        <f t="shared" si="1"/>
        <v>113</v>
      </c>
      <c r="D118" s="38" t="s">
        <v>327</v>
      </c>
      <c r="E118" s="38" t="s">
        <v>37</v>
      </c>
      <c r="F118" s="38" t="s">
        <v>42</v>
      </c>
      <c r="G118" s="45" t="s">
        <v>27</v>
      </c>
      <c r="H118" s="39"/>
      <c r="I118" s="29">
        <v>0</v>
      </c>
      <c r="J118" s="3"/>
    </row>
    <row r="119" spans="3:10" ht="15" thickBot="1" x14ac:dyDescent="0.35">
      <c r="C119" s="12">
        <f t="shared" si="1"/>
        <v>114</v>
      </c>
      <c r="D119" s="38" t="s">
        <v>330</v>
      </c>
      <c r="E119" s="38" t="s">
        <v>37</v>
      </c>
      <c r="F119" s="38" t="s">
        <v>42</v>
      </c>
      <c r="G119" s="45" t="s">
        <v>27</v>
      </c>
      <c r="H119" s="39"/>
      <c r="I119" s="29">
        <v>0</v>
      </c>
      <c r="J119" s="3"/>
    </row>
    <row r="120" spans="3:10" ht="15" thickBot="1" x14ac:dyDescent="0.35">
      <c r="C120" s="12">
        <f t="shared" si="1"/>
        <v>115</v>
      </c>
      <c r="D120" s="38" t="s">
        <v>331</v>
      </c>
      <c r="E120" s="38" t="s">
        <v>37</v>
      </c>
      <c r="F120" s="38" t="s">
        <v>42</v>
      </c>
      <c r="G120" s="45" t="s">
        <v>27</v>
      </c>
      <c r="H120" s="39"/>
      <c r="I120" s="29">
        <v>0</v>
      </c>
      <c r="J120" s="3"/>
    </row>
    <row r="121" spans="3:10" ht="15" thickBot="1" x14ac:dyDescent="0.35">
      <c r="C121" s="12">
        <f t="shared" si="1"/>
        <v>116</v>
      </c>
      <c r="D121" s="38" t="s">
        <v>333</v>
      </c>
      <c r="E121" s="38" t="s">
        <v>37</v>
      </c>
      <c r="F121" s="38" t="s">
        <v>42</v>
      </c>
      <c r="G121" s="45" t="s">
        <v>27</v>
      </c>
      <c r="H121" s="39"/>
      <c r="I121" s="29">
        <v>0</v>
      </c>
      <c r="J121" s="3"/>
    </row>
    <row r="122" spans="3:10" ht="15" thickBot="1" x14ac:dyDescent="0.35">
      <c r="C122" s="12">
        <f t="shared" si="1"/>
        <v>117</v>
      </c>
      <c r="D122" s="38" t="s">
        <v>268</v>
      </c>
      <c r="E122" s="38" t="s">
        <v>37</v>
      </c>
      <c r="F122" s="38" t="s">
        <v>42</v>
      </c>
      <c r="G122" s="45" t="s">
        <v>27</v>
      </c>
      <c r="H122" s="39"/>
      <c r="I122" s="29">
        <v>0</v>
      </c>
      <c r="J122" s="3"/>
    </row>
    <row r="123" spans="3:10" ht="15" thickBot="1" x14ac:dyDescent="0.35">
      <c r="C123" s="12">
        <f t="shared" si="1"/>
        <v>118</v>
      </c>
      <c r="D123" s="38" t="s">
        <v>174</v>
      </c>
      <c r="E123" s="38" t="s">
        <v>37</v>
      </c>
      <c r="F123" s="38" t="s">
        <v>44</v>
      </c>
      <c r="G123" s="45" t="s">
        <v>27</v>
      </c>
      <c r="H123" s="39"/>
      <c r="I123" s="29">
        <v>0</v>
      </c>
      <c r="J123" s="3"/>
    </row>
    <row r="124" spans="3:10" ht="15" thickBot="1" x14ac:dyDescent="0.35">
      <c r="C124" s="12">
        <f t="shared" si="1"/>
        <v>119</v>
      </c>
      <c r="D124" s="38" t="s">
        <v>102</v>
      </c>
      <c r="E124" s="38" t="s">
        <v>37</v>
      </c>
      <c r="F124" s="38" t="s">
        <v>43</v>
      </c>
      <c r="G124" s="45" t="s">
        <v>27</v>
      </c>
      <c r="H124" s="39"/>
      <c r="I124" s="29">
        <v>0</v>
      </c>
      <c r="J124" s="3"/>
    </row>
    <row r="125" spans="3:10" ht="43.8" thickBot="1" x14ac:dyDescent="0.35">
      <c r="C125" s="12">
        <f t="shared" si="1"/>
        <v>120</v>
      </c>
      <c r="D125" s="38" t="s">
        <v>246</v>
      </c>
      <c r="E125" s="38" t="s">
        <v>37</v>
      </c>
      <c r="F125" s="38" t="s">
        <v>43</v>
      </c>
      <c r="G125" s="45" t="s">
        <v>27</v>
      </c>
      <c r="H125" s="39"/>
      <c r="I125" s="29">
        <v>0</v>
      </c>
      <c r="J125" s="3"/>
    </row>
    <row r="126" spans="3:10" ht="15" thickBot="1" x14ac:dyDescent="0.35">
      <c r="C126" s="12">
        <f t="shared" si="1"/>
        <v>121</v>
      </c>
      <c r="D126" s="38" t="s">
        <v>158</v>
      </c>
      <c r="E126" s="38" t="s">
        <v>37</v>
      </c>
      <c r="F126" s="38" t="s">
        <v>43</v>
      </c>
      <c r="G126" s="45" t="s">
        <v>27</v>
      </c>
      <c r="H126" s="39" t="s">
        <v>103</v>
      </c>
      <c r="I126" s="29">
        <v>0</v>
      </c>
      <c r="J126" s="3"/>
    </row>
    <row r="127" spans="3:10" ht="15" thickBot="1" x14ac:dyDescent="0.35">
      <c r="C127" s="12">
        <f t="shared" si="1"/>
        <v>122</v>
      </c>
      <c r="D127" s="38" t="s">
        <v>175</v>
      </c>
      <c r="E127" s="38" t="s">
        <v>37</v>
      </c>
      <c r="F127" s="38" t="s">
        <v>44</v>
      </c>
      <c r="G127" s="45" t="s">
        <v>27</v>
      </c>
      <c r="H127" s="39"/>
      <c r="I127" s="29">
        <v>0</v>
      </c>
      <c r="J127" s="3"/>
    </row>
    <row r="128" spans="3:10" ht="15" thickBot="1" x14ac:dyDescent="0.35">
      <c r="C128" s="12">
        <f t="shared" si="1"/>
        <v>123</v>
      </c>
      <c r="D128" s="38" t="s">
        <v>176</v>
      </c>
      <c r="E128" s="38" t="s">
        <v>37</v>
      </c>
      <c r="F128" s="38" t="s">
        <v>44</v>
      </c>
      <c r="G128" s="45" t="s">
        <v>27</v>
      </c>
      <c r="H128" s="39"/>
      <c r="I128" s="29">
        <v>0</v>
      </c>
      <c r="J128" s="3"/>
    </row>
    <row r="129" spans="3:10" ht="29.4" thickBot="1" x14ac:dyDescent="0.35">
      <c r="C129" s="12">
        <f t="shared" si="1"/>
        <v>124</v>
      </c>
      <c r="D129" s="38" t="s">
        <v>177</v>
      </c>
      <c r="E129" s="38" t="s">
        <v>37</v>
      </c>
      <c r="F129" s="38" t="s">
        <v>44</v>
      </c>
      <c r="G129" s="45" t="s">
        <v>27</v>
      </c>
      <c r="H129" s="39"/>
      <c r="I129" s="29">
        <v>0</v>
      </c>
      <c r="J129" s="3"/>
    </row>
    <row r="130" spans="3:10" ht="15" thickBot="1" x14ac:dyDescent="0.35">
      <c r="C130" s="12">
        <f t="shared" si="1"/>
        <v>125</v>
      </c>
      <c r="D130" s="38" t="s">
        <v>247</v>
      </c>
      <c r="E130" s="38" t="s">
        <v>37</v>
      </c>
      <c r="F130" s="38" t="s">
        <v>44</v>
      </c>
      <c r="G130" s="45" t="s">
        <v>27</v>
      </c>
      <c r="H130" s="39"/>
      <c r="I130" s="29">
        <v>0</v>
      </c>
      <c r="J130" s="3"/>
    </row>
    <row r="131" spans="3:10" ht="15" thickBot="1" x14ac:dyDescent="0.35">
      <c r="C131" s="12">
        <f t="shared" si="1"/>
        <v>126</v>
      </c>
      <c r="D131" s="38" t="s">
        <v>248</v>
      </c>
      <c r="E131" s="38" t="s">
        <v>37</v>
      </c>
      <c r="F131" s="38" t="s">
        <v>44</v>
      </c>
      <c r="G131" s="44" t="s">
        <v>32</v>
      </c>
      <c r="H131" s="39"/>
      <c r="I131" s="29">
        <v>0</v>
      </c>
      <c r="J131" s="3"/>
    </row>
    <row r="132" spans="3:10" ht="15" thickBot="1" x14ac:dyDescent="0.35">
      <c r="C132" s="12">
        <f t="shared" si="1"/>
        <v>127</v>
      </c>
      <c r="D132" s="38" t="s">
        <v>335</v>
      </c>
      <c r="E132" s="38" t="s">
        <v>37</v>
      </c>
      <c r="F132" s="38" t="s">
        <v>42</v>
      </c>
      <c r="G132" s="44" t="s">
        <v>32</v>
      </c>
      <c r="H132" s="39" t="s">
        <v>104</v>
      </c>
      <c r="I132" s="29">
        <v>0</v>
      </c>
      <c r="J132" s="3"/>
    </row>
    <row r="133" spans="3:10" ht="15" thickBot="1" x14ac:dyDescent="0.35">
      <c r="C133" s="12">
        <f t="shared" si="1"/>
        <v>128</v>
      </c>
      <c r="D133" s="38" t="s">
        <v>354</v>
      </c>
      <c r="E133" s="38" t="s">
        <v>37</v>
      </c>
      <c r="F133" s="38" t="s">
        <v>42</v>
      </c>
      <c r="G133" s="44" t="s">
        <v>32</v>
      </c>
      <c r="H133" s="39"/>
      <c r="I133" s="29">
        <v>0</v>
      </c>
      <c r="J133" s="3"/>
    </row>
    <row r="134" spans="3:10" ht="15" thickBot="1" x14ac:dyDescent="0.35">
      <c r="C134" s="12">
        <f t="shared" si="1"/>
        <v>129</v>
      </c>
      <c r="D134" s="38" t="s">
        <v>338</v>
      </c>
      <c r="E134" s="38" t="s">
        <v>37</v>
      </c>
      <c r="F134" s="38" t="s">
        <v>42</v>
      </c>
      <c r="G134" s="44" t="s">
        <v>32</v>
      </c>
      <c r="H134" s="39"/>
      <c r="I134" s="29">
        <v>0</v>
      </c>
      <c r="J134" s="3"/>
    </row>
    <row r="135" spans="3:10" ht="15" thickBot="1" x14ac:dyDescent="0.35">
      <c r="C135" s="12">
        <f t="shared" ref="C135:C198" si="2">C134+1</f>
        <v>130</v>
      </c>
      <c r="D135" s="38" t="s">
        <v>340</v>
      </c>
      <c r="E135" s="38" t="s">
        <v>37</v>
      </c>
      <c r="F135" s="38" t="s">
        <v>42</v>
      </c>
      <c r="G135" s="44" t="s">
        <v>32</v>
      </c>
      <c r="H135" s="39"/>
      <c r="I135" s="29">
        <v>0</v>
      </c>
      <c r="J135" s="3"/>
    </row>
    <row r="136" spans="3:10" ht="15" thickBot="1" x14ac:dyDescent="0.35">
      <c r="C136" s="12">
        <f t="shared" si="2"/>
        <v>131</v>
      </c>
      <c r="D136" s="38" t="s">
        <v>355</v>
      </c>
      <c r="E136" s="38" t="s">
        <v>37</v>
      </c>
      <c r="F136" s="38" t="s">
        <v>42</v>
      </c>
      <c r="G136" s="44" t="s">
        <v>32</v>
      </c>
      <c r="H136" s="39" t="s">
        <v>105</v>
      </c>
      <c r="I136" s="29">
        <v>0</v>
      </c>
      <c r="J136" s="3"/>
    </row>
    <row r="137" spans="3:10" ht="15" thickBot="1" x14ac:dyDescent="0.35">
      <c r="C137" s="12">
        <f t="shared" si="2"/>
        <v>132</v>
      </c>
      <c r="D137" s="38" t="s">
        <v>343</v>
      </c>
      <c r="E137" s="38" t="s">
        <v>37</v>
      </c>
      <c r="F137" s="38" t="s">
        <v>42</v>
      </c>
      <c r="G137" s="44" t="s">
        <v>32</v>
      </c>
      <c r="H137" s="39"/>
      <c r="I137" s="29">
        <v>0</v>
      </c>
      <c r="J137" s="3"/>
    </row>
    <row r="138" spans="3:10" ht="15" thickBot="1" x14ac:dyDescent="0.35">
      <c r="C138" s="12">
        <f t="shared" si="2"/>
        <v>133</v>
      </c>
      <c r="D138" s="38" t="s">
        <v>344</v>
      </c>
      <c r="E138" s="38" t="s">
        <v>37</v>
      </c>
      <c r="F138" s="38" t="s">
        <v>42</v>
      </c>
      <c r="G138" s="44" t="s">
        <v>32</v>
      </c>
      <c r="H138" s="39" t="s">
        <v>106</v>
      </c>
      <c r="I138" s="29">
        <v>0</v>
      </c>
      <c r="J138" s="3"/>
    </row>
    <row r="139" spans="3:10" ht="15" thickBot="1" x14ac:dyDescent="0.35">
      <c r="C139" s="12">
        <f t="shared" si="2"/>
        <v>134</v>
      </c>
      <c r="D139" s="38" t="s">
        <v>345</v>
      </c>
      <c r="E139" s="38" t="s">
        <v>37</v>
      </c>
      <c r="F139" s="38" t="s">
        <v>42</v>
      </c>
      <c r="G139" s="44" t="s">
        <v>32</v>
      </c>
      <c r="H139" s="39"/>
      <c r="I139" s="29">
        <v>0</v>
      </c>
      <c r="J139" s="3"/>
    </row>
    <row r="140" spans="3:10" ht="15" thickBot="1" x14ac:dyDescent="0.35">
      <c r="C140" s="12">
        <f t="shared" si="2"/>
        <v>135</v>
      </c>
      <c r="D140" s="38" t="s">
        <v>347</v>
      </c>
      <c r="E140" s="38" t="s">
        <v>37</v>
      </c>
      <c r="F140" s="38" t="s">
        <v>42</v>
      </c>
      <c r="G140" s="44" t="s">
        <v>32</v>
      </c>
      <c r="H140" s="39"/>
      <c r="I140" s="29">
        <v>0</v>
      </c>
      <c r="J140" s="3"/>
    </row>
    <row r="141" spans="3:10" ht="15" thickBot="1" x14ac:dyDescent="0.35">
      <c r="C141" s="12">
        <f t="shared" si="2"/>
        <v>136</v>
      </c>
      <c r="D141" s="38" t="s">
        <v>346</v>
      </c>
      <c r="E141" s="38" t="s">
        <v>37</v>
      </c>
      <c r="F141" s="38" t="s">
        <v>42</v>
      </c>
      <c r="G141" s="44" t="s">
        <v>32</v>
      </c>
      <c r="H141" s="39"/>
      <c r="I141" s="29">
        <v>0</v>
      </c>
      <c r="J141" s="3"/>
    </row>
    <row r="142" spans="3:10" ht="15" thickBot="1" x14ac:dyDescent="0.35">
      <c r="C142" s="12">
        <f t="shared" si="2"/>
        <v>137</v>
      </c>
      <c r="D142" s="38" t="s">
        <v>269</v>
      </c>
      <c r="E142" s="38" t="s">
        <v>37</v>
      </c>
      <c r="F142" s="38" t="s">
        <v>42</v>
      </c>
      <c r="G142" s="44" t="s">
        <v>32</v>
      </c>
      <c r="H142" s="39"/>
      <c r="I142" s="29">
        <v>0</v>
      </c>
      <c r="J142" s="3"/>
    </row>
    <row r="143" spans="3:10" ht="15" thickBot="1" x14ac:dyDescent="0.35">
      <c r="C143" s="12">
        <f t="shared" si="2"/>
        <v>138</v>
      </c>
      <c r="D143" s="38" t="s">
        <v>107</v>
      </c>
      <c r="E143" s="38" t="s">
        <v>37</v>
      </c>
      <c r="F143" s="38" t="s">
        <v>42</v>
      </c>
      <c r="G143" s="44" t="s">
        <v>32</v>
      </c>
      <c r="H143" s="39"/>
      <c r="I143" s="29">
        <v>0</v>
      </c>
      <c r="J143" s="3"/>
    </row>
    <row r="144" spans="3:10" ht="15" thickBot="1" x14ac:dyDescent="0.35">
      <c r="C144" s="12">
        <f t="shared" si="2"/>
        <v>139</v>
      </c>
      <c r="D144" s="38" t="s">
        <v>270</v>
      </c>
      <c r="E144" s="38" t="s">
        <v>37</v>
      </c>
      <c r="F144" s="38" t="s">
        <v>42</v>
      </c>
      <c r="G144" s="44" t="s">
        <v>32</v>
      </c>
      <c r="H144" s="39"/>
      <c r="I144" s="29">
        <v>0</v>
      </c>
      <c r="J144" s="3"/>
    </row>
    <row r="145" spans="3:10" ht="15" thickBot="1" x14ac:dyDescent="0.35">
      <c r="C145" s="12">
        <f t="shared" si="2"/>
        <v>140</v>
      </c>
      <c r="D145" s="38" t="s">
        <v>342</v>
      </c>
      <c r="E145" s="38" t="s">
        <v>37</v>
      </c>
      <c r="F145" s="38" t="s">
        <v>42</v>
      </c>
      <c r="G145" s="44" t="s">
        <v>32</v>
      </c>
      <c r="H145" s="39"/>
      <c r="I145" s="29">
        <v>0</v>
      </c>
      <c r="J145" s="3"/>
    </row>
    <row r="146" spans="3:10" ht="15" thickBot="1" x14ac:dyDescent="0.35">
      <c r="C146" s="12">
        <f t="shared" si="2"/>
        <v>141</v>
      </c>
      <c r="D146" s="38" t="s">
        <v>341</v>
      </c>
      <c r="E146" s="38" t="s">
        <v>37</v>
      </c>
      <c r="F146" s="38" t="s">
        <v>42</v>
      </c>
      <c r="G146" s="44" t="s">
        <v>32</v>
      </c>
      <c r="H146" s="39" t="s">
        <v>108</v>
      </c>
      <c r="I146" s="29">
        <v>0</v>
      </c>
      <c r="J146" s="3"/>
    </row>
    <row r="147" spans="3:10" ht="15" thickBot="1" x14ac:dyDescent="0.35">
      <c r="C147" s="12">
        <f t="shared" si="2"/>
        <v>142</v>
      </c>
      <c r="D147" s="38" t="s">
        <v>271</v>
      </c>
      <c r="E147" s="38" t="s">
        <v>37</v>
      </c>
      <c r="F147" s="38" t="s">
        <v>42</v>
      </c>
      <c r="G147" s="44" t="s">
        <v>32</v>
      </c>
      <c r="H147" s="39"/>
      <c r="I147" s="29">
        <v>0</v>
      </c>
      <c r="J147" s="3"/>
    </row>
    <row r="148" spans="3:10" ht="15" thickBot="1" x14ac:dyDescent="0.35">
      <c r="C148" s="12">
        <f t="shared" si="2"/>
        <v>143</v>
      </c>
      <c r="D148" s="38" t="s">
        <v>339</v>
      </c>
      <c r="E148" s="38" t="s">
        <v>37</v>
      </c>
      <c r="F148" s="38" t="s">
        <v>42</v>
      </c>
      <c r="G148" s="44" t="s">
        <v>32</v>
      </c>
      <c r="H148" s="39"/>
      <c r="I148" s="29">
        <v>0</v>
      </c>
      <c r="J148" s="3"/>
    </row>
    <row r="149" spans="3:10" ht="15" thickBot="1" x14ac:dyDescent="0.35">
      <c r="C149" s="12">
        <f t="shared" si="2"/>
        <v>144</v>
      </c>
      <c r="D149" s="38" t="s">
        <v>337</v>
      </c>
      <c r="E149" s="38" t="s">
        <v>37</v>
      </c>
      <c r="F149" s="38" t="s">
        <v>42</v>
      </c>
      <c r="G149" s="44" t="s">
        <v>32</v>
      </c>
      <c r="H149" s="39" t="s">
        <v>109</v>
      </c>
      <c r="I149" s="29">
        <v>0</v>
      </c>
      <c r="J149" s="3"/>
    </row>
    <row r="150" spans="3:10" ht="15" thickBot="1" x14ac:dyDescent="0.35">
      <c r="C150" s="12">
        <f t="shared" si="2"/>
        <v>145</v>
      </c>
      <c r="D150" s="38" t="s">
        <v>336</v>
      </c>
      <c r="E150" s="38" t="s">
        <v>37</v>
      </c>
      <c r="F150" s="38" t="s">
        <v>42</v>
      </c>
      <c r="G150" s="44" t="s">
        <v>32</v>
      </c>
      <c r="H150" s="39"/>
      <c r="I150" s="29">
        <v>0</v>
      </c>
      <c r="J150" s="3"/>
    </row>
    <row r="151" spans="3:10" ht="15" thickBot="1" x14ac:dyDescent="0.35">
      <c r="C151" s="12">
        <f t="shared" si="2"/>
        <v>146</v>
      </c>
      <c r="D151" s="38" t="s">
        <v>110</v>
      </c>
      <c r="E151" s="38" t="s">
        <v>37</v>
      </c>
      <c r="F151" s="38" t="s">
        <v>43</v>
      </c>
      <c r="G151" s="44" t="s">
        <v>32</v>
      </c>
      <c r="H151" s="39"/>
      <c r="I151" s="29">
        <v>0</v>
      </c>
      <c r="J151" s="3"/>
    </row>
    <row r="152" spans="3:10" ht="15" thickBot="1" x14ac:dyDescent="0.35">
      <c r="C152" s="12">
        <f t="shared" si="2"/>
        <v>147</v>
      </c>
      <c r="D152" s="38" t="s">
        <v>334</v>
      </c>
      <c r="E152" s="38" t="s">
        <v>37</v>
      </c>
      <c r="F152" s="38" t="s">
        <v>42</v>
      </c>
      <c r="G152" s="44" t="s">
        <v>32</v>
      </c>
      <c r="H152" s="39"/>
      <c r="I152" s="29">
        <v>0</v>
      </c>
      <c r="J152" s="3"/>
    </row>
    <row r="153" spans="3:10" ht="15" thickBot="1" x14ac:dyDescent="0.35">
      <c r="C153" s="12">
        <f t="shared" si="2"/>
        <v>148</v>
      </c>
      <c r="D153" s="38" t="s">
        <v>332</v>
      </c>
      <c r="E153" s="38" t="s">
        <v>37</v>
      </c>
      <c r="F153" s="38" t="s">
        <v>42</v>
      </c>
      <c r="G153" s="44" t="s">
        <v>32</v>
      </c>
      <c r="H153" s="39"/>
      <c r="I153" s="29">
        <v>0</v>
      </c>
      <c r="J153" s="3"/>
    </row>
    <row r="154" spans="3:10" ht="15" thickBot="1" x14ac:dyDescent="0.35">
      <c r="C154" s="12">
        <f t="shared" si="2"/>
        <v>149</v>
      </c>
      <c r="D154" s="38" t="s">
        <v>329</v>
      </c>
      <c r="E154" s="38" t="s">
        <v>37</v>
      </c>
      <c r="F154" s="38" t="s">
        <v>42</v>
      </c>
      <c r="G154" s="44" t="s">
        <v>32</v>
      </c>
      <c r="H154" s="39" t="s">
        <v>97</v>
      </c>
      <c r="I154" s="29">
        <v>0</v>
      </c>
      <c r="J154" s="3"/>
    </row>
    <row r="155" spans="3:10" ht="15" thickBot="1" x14ac:dyDescent="0.35">
      <c r="C155" s="12">
        <f t="shared" si="2"/>
        <v>150</v>
      </c>
      <c r="D155" s="38" t="s">
        <v>328</v>
      </c>
      <c r="E155" s="38" t="s">
        <v>37</v>
      </c>
      <c r="F155" s="38" t="s">
        <v>42</v>
      </c>
      <c r="G155" s="44" t="s">
        <v>32</v>
      </c>
      <c r="H155" s="39"/>
      <c r="I155" s="29">
        <v>0</v>
      </c>
      <c r="J155" s="3"/>
    </row>
    <row r="156" spans="3:10" ht="15" thickBot="1" x14ac:dyDescent="0.35">
      <c r="C156" s="12">
        <f t="shared" si="2"/>
        <v>151</v>
      </c>
      <c r="D156" s="38" t="s">
        <v>111</v>
      </c>
      <c r="E156" s="38" t="s">
        <v>37</v>
      </c>
      <c r="F156" s="38" t="s">
        <v>43</v>
      </c>
      <c r="G156" s="44" t="s">
        <v>32</v>
      </c>
      <c r="H156" s="39"/>
      <c r="I156" s="29">
        <v>0</v>
      </c>
      <c r="J156" s="3"/>
    </row>
    <row r="157" spans="3:10" ht="15" thickBot="1" x14ac:dyDescent="0.35">
      <c r="C157" s="12">
        <f t="shared" si="2"/>
        <v>152</v>
      </c>
      <c r="D157" s="38" t="s">
        <v>112</v>
      </c>
      <c r="E157" s="38" t="s">
        <v>37</v>
      </c>
      <c r="F157" s="38" t="s">
        <v>43</v>
      </c>
      <c r="G157" s="44" t="s">
        <v>32</v>
      </c>
      <c r="H157" s="39"/>
      <c r="I157" s="29">
        <v>0</v>
      </c>
      <c r="J157" s="3"/>
    </row>
    <row r="158" spans="3:10" ht="15" thickBot="1" x14ac:dyDescent="0.35">
      <c r="C158" s="12">
        <f t="shared" si="2"/>
        <v>153</v>
      </c>
      <c r="D158" s="38" t="s">
        <v>113</v>
      </c>
      <c r="E158" s="38" t="s">
        <v>37</v>
      </c>
      <c r="F158" s="38" t="s">
        <v>43</v>
      </c>
      <c r="G158" s="44" t="s">
        <v>32</v>
      </c>
      <c r="H158" s="39"/>
      <c r="I158" s="29">
        <v>0</v>
      </c>
      <c r="J158" s="3"/>
    </row>
    <row r="159" spans="3:10" ht="15" thickBot="1" x14ac:dyDescent="0.35">
      <c r="C159" s="12">
        <f t="shared" si="2"/>
        <v>154</v>
      </c>
      <c r="D159" s="38" t="s">
        <v>249</v>
      </c>
      <c r="E159" s="38" t="s">
        <v>37</v>
      </c>
      <c r="F159" s="38" t="s">
        <v>43</v>
      </c>
      <c r="G159" s="44" t="s">
        <v>32</v>
      </c>
      <c r="H159" s="39"/>
      <c r="I159" s="29">
        <v>0</v>
      </c>
      <c r="J159" s="3"/>
    </row>
    <row r="160" spans="3:10" ht="15" thickBot="1" x14ac:dyDescent="0.35">
      <c r="C160" s="12">
        <f t="shared" si="2"/>
        <v>155</v>
      </c>
      <c r="D160" s="38" t="s">
        <v>114</v>
      </c>
      <c r="E160" s="38" t="s">
        <v>37</v>
      </c>
      <c r="F160" s="38" t="s">
        <v>43</v>
      </c>
      <c r="G160" s="44" t="s">
        <v>32</v>
      </c>
      <c r="H160" s="39"/>
      <c r="I160" s="29">
        <v>0</v>
      </c>
      <c r="J160" s="3"/>
    </row>
    <row r="161" spans="3:10" ht="15" thickBot="1" x14ac:dyDescent="0.35">
      <c r="C161" s="12">
        <f t="shared" si="2"/>
        <v>156</v>
      </c>
      <c r="D161" s="38" t="s">
        <v>115</v>
      </c>
      <c r="E161" s="38" t="s">
        <v>37</v>
      </c>
      <c r="F161" s="38" t="s">
        <v>43</v>
      </c>
      <c r="G161" s="44" t="s">
        <v>32</v>
      </c>
      <c r="H161" s="39"/>
      <c r="I161" s="29">
        <v>0</v>
      </c>
      <c r="J161" s="3"/>
    </row>
    <row r="162" spans="3:10" ht="29.4" thickBot="1" x14ac:dyDescent="0.35">
      <c r="C162" s="12">
        <f t="shared" si="2"/>
        <v>157</v>
      </c>
      <c r="D162" s="38" t="s">
        <v>250</v>
      </c>
      <c r="E162" s="38" t="s">
        <v>37</v>
      </c>
      <c r="F162" s="38" t="s">
        <v>43</v>
      </c>
      <c r="G162" s="44" t="s">
        <v>32</v>
      </c>
      <c r="H162" s="39"/>
      <c r="I162" s="29">
        <v>0</v>
      </c>
      <c r="J162" s="3"/>
    </row>
    <row r="163" spans="3:10" ht="15" thickBot="1" x14ac:dyDescent="0.35">
      <c r="C163" s="12">
        <f t="shared" si="2"/>
        <v>158</v>
      </c>
      <c r="D163" s="38" t="s">
        <v>116</v>
      </c>
      <c r="E163" s="38" t="s">
        <v>37</v>
      </c>
      <c r="F163" s="38" t="s">
        <v>43</v>
      </c>
      <c r="G163" s="44" t="s">
        <v>32</v>
      </c>
      <c r="H163" s="39"/>
      <c r="I163" s="29">
        <v>0</v>
      </c>
      <c r="J163" s="3"/>
    </row>
    <row r="164" spans="3:10" ht="15" thickBot="1" x14ac:dyDescent="0.35">
      <c r="C164" s="12">
        <f t="shared" si="2"/>
        <v>159</v>
      </c>
      <c r="D164" s="38" t="s">
        <v>117</v>
      </c>
      <c r="E164" s="38" t="s">
        <v>37</v>
      </c>
      <c r="F164" s="38" t="s">
        <v>43</v>
      </c>
      <c r="G164" s="44" t="s">
        <v>32</v>
      </c>
      <c r="H164" s="39"/>
      <c r="I164" s="29">
        <v>0</v>
      </c>
      <c r="J164" s="3"/>
    </row>
    <row r="165" spans="3:10" ht="15" thickBot="1" x14ac:dyDescent="0.35">
      <c r="C165" s="12">
        <f t="shared" si="2"/>
        <v>160</v>
      </c>
      <c r="D165" s="38" t="s">
        <v>118</v>
      </c>
      <c r="E165" s="38" t="s">
        <v>37</v>
      </c>
      <c r="F165" s="38" t="s">
        <v>43</v>
      </c>
      <c r="G165" s="44" t="s">
        <v>32</v>
      </c>
      <c r="H165" s="39"/>
      <c r="I165" s="29">
        <v>0</v>
      </c>
      <c r="J165" s="3"/>
    </row>
    <row r="166" spans="3:10" ht="15" thickBot="1" x14ac:dyDescent="0.35">
      <c r="C166" s="12">
        <f t="shared" si="2"/>
        <v>161</v>
      </c>
      <c r="D166" s="38" t="s">
        <v>159</v>
      </c>
      <c r="E166" s="38" t="s">
        <v>37</v>
      </c>
      <c r="F166" s="38" t="s">
        <v>43</v>
      </c>
      <c r="G166" s="44" t="s">
        <v>32</v>
      </c>
      <c r="H166" s="39"/>
      <c r="I166" s="29">
        <v>0</v>
      </c>
      <c r="J166" s="3"/>
    </row>
    <row r="167" spans="3:10" ht="15" thickBot="1" x14ac:dyDescent="0.35">
      <c r="C167" s="12">
        <f t="shared" si="2"/>
        <v>162</v>
      </c>
      <c r="D167" s="38" t="s">
        <v>160</v>
      </c>
      <c r="E167" s="38" t="s">
        <v>37</v>
      </c>
      <c r="F167" s="38" t="s">
        <v>43</v>
      </c>
      <c r="G167" s="44" t="s">
        <v>32</v>
      </c>
      <c r="H167" s="39"/>
      <c r="I167" s="29">
        <v>0</v>
      </c>
      <c r="J167" s="3"/>
    </row>
    <row r="168" spans="3:10" ht="15" thickBot="1" x14ac:dyDescent="0.35">
      <c r="C168" s="12">
        <f t="shared" si="2"/>
        <v>163</v>
      </c>
      <c r="D168" s="38" t="s">
        <v>119</v>
      </c>
      <c r="E168" s="38" t="s">
        <v>37</v>
      </c>
      <c r="F168" s="38" t="s">
        <v>43</v>
      </c>
      <c r="G168" s="44" t="s">
        <v>32</v>
      </c>
      <c r="H168" s="39"/>
      <c r="I168" s="29">
        <v>0</v>
      </c>
      <c r="J168" s="3"/>
    </row>
    <row r="169" spans="3:10" ht="15" thickBot="1" x14ac:dyDescent="0.35">
      <c r="C169" s="12">
        <f t="shared" si="2"/>
        <v>164</v>
      </c>
      <c r="D169" s="38" t="s">
        <v>120</v>
      </c>
      <c r="E169" s="38" t="s">
        <v>37</v>
      </c>
      <c r="F169" s="38" t="s">
        <v>43</v>
      </c>
      <c r="G169" s="44" t="s">
        <v>32</v>
      </c>
      <c r="H169" s="39"/>
      <c r="I169" s="29">
        <v>0</v>
      </c>
      <c r="J169" s="3"/>
    </row>
    <row r="170" spans="3:10" ht="15" thickBot="1" x14ac:dyDescent="0.35">
      <c r="C170" s="12">
        <f t="shared" si="2"/>
        <v>165</v>
      </c>
      <c r="D170" s="38" t="s">
        <v>40</v>
      </c>
      <c r="E170" s="38" t="s">
        <v>37</v>
      </c>
      <c r="F170" s="38" t="s">
        <v>43</v>
      </c>
      <c r="G170" s="44" t="s">
        <v>32</v>
      </c>
      <c r="H170" s="39"/>
      <c r="I170" s="29">
        <v>0</v>
      </c>
      <c r="J170" s="3"/>
    </row>
    <row r="171" spans="3:10" ht="15" thickBot="1" x14ac:dyDescent="0.35">
      <c r="C171" s="12">
        <f t="shared" si="2"/>
        <v>166</v>
      </c>
      <c r="D171" s="38" t="s">
        <v>121</v>
      </c>
      <c r="E171" s="38" t="s">
        <v>37</v>
      </c>
      <c r="F171" s="38" t="s">
        <v>43</v>
      </c>
      <c r="G171" s="44" t="s">
        <v>32</v>
      </c>
      <c r="H171" s="39"/>
      <c r="I171" s="29">
        <v>0</v>
      </c>
      <c r="J171" s="3"/>
    </row>
    <row r="172" spans="3:10" ht="15" thickBot="1" x14ac:dyDescent="0.35">
      <c r="C172" s="12">
        <f t="shared" si="2"/>
        <v>167</v>
      </c>
      <c r="D172" s="38" t="s">
        <v>251</v>
      </c>
      <c r="E172" s="38" t="s">
        <v>37</v>
      </c>
      <c r="F172" s="38" t="s">
        <v>43</v>
      </c>
      <c r="G172" s="44" t="s">
        <v>32</v>
      </c>
      <c r="H172" s="39"/>
      <c r="I172" s="29">
        <v>0</v>
      </c>
      <c r="J172" s="3"/>
    </row>
    <row r="173" spans="3:10" ht="15" thickBot="1" x14ac:dyDescent="0.35">
      <c r="C173" s="12">
        <f t="shared" si="2"/>
        <v>168</v>
      </c>
      <c r="D173" s="38" t="s">
        <v>161</v>
      </c>
      <c r="E173" s="38" t="s">
        <v>37</v>
      </c>
      <c r="F173" s="38" t="s">
        <v>43</v>
      </c>
      <c r="G173" s="44" t="s">
        <v>32</v>
      </c>
      <c r="H173" s="39"/>
      <c r="I173" s="29">
        <v>0</v>
      </c>
      <c r="J173" s="3"/>
    </row>
    <row r="174" spans="3:10" ht="15" thickBot="1" x14ac:dyDescent="0.35">
      <c r="C174" s="12">
        <f t="shared" si="2"/>
        <v>169</v>
      </c>
      <c r="D174" s="38" t="s">
        <v>162</v>
      </c>
      <c r="E174" s="38" t="s">
        <v>37</v>
      </c>
      <c r="F174" s="38" t="s">
        <v>43</v>
      </c>
      <c r="G174" s="44" t="s">
        <v>32</v>
      </c>
      <c r="H174" s="39"/>
      <c r="I174" s="29">
        <v>0</v>
      </c>
      <c r="J174" s="3"/>
    </row>
    <row r="175" spans="3:10" ht="30.6" customHeight="1" thickBot="1" x14ac:dyDescent="0.35">
      <c r="C175" s="12">
        <f t="shared" si="2"/>
        <v>170</v>
      </c>
      <c r="D175" s="38" t="s">
        <v>252</v>
      </c>
      <c r="E175" s="38" t="s">
        <v>37</v>
      </c>
      <c r="F175" s="38" t="s">
        <v>44</v>
      </c>
      <c r="G175" s="44" t="s">
        <v>32</v>
      </c>
      <c r="H175" s="39" t="s">
        <v>122</v>
      </c>
      <c r="I175" s="29">
        <v>0</v>
      </c>
      <c r="J175" s="3"/>
    </row>
    <row r="176" spans="3:10" ht="15" thickBot="1" x14ac:dyDescent="0.35">
      <c r="C176" s="12">
        <f t="shared" si="2"/>
        <v>171</v>
      </c>
      <c r="D176" s="38" t="s">
        <v>178</v>
      </c>
      <c r="E176" s="38" t="s">
        <v>37</v>
      </c>
      <c r="F176" s="38" t="s">
        <v>44</v>
      </c>
      <c r="G176" s="44" t="s">
        <v>32</v>
      </c>
      <c r="H176" s="39"/>
      <c r="I176" s="29">
        <v>0</v>
      </c>
      <c r="J176" s="3"/>
    </row>
    <row r="177" spans="3:10" ht="15" thickBot="1" x14ac:dyDescent="0.35">
      <c r="C177" s="12">
        <f t="shared" si="2"/>
        <v>172</v>
      </c>
      <c r="D177" s="38" t="s">
        <v>179</v>
      </c>
      <c r="E177" s="38" t="s">
        <v>37</v>
      </c>
      <c r="F177" s="38" t="s">
        <v>44</v>
      </c>
      <c r="G177" s="44" t="s">
        <v>32</v>
      </c>
      <c r="H177" s="39"/>
      <c r="I177" s="29">
        <v>0</v>
      </c>
      <c r="J177" s="3"/>
    </row>
    <row r="178" spans="3:10" ht="15" thickBot="1" x14ac:dyDescent="0.35">
      <c r="C178" s="12">
        <f t="shared" si="2"/>
        <v>173</v>
      </c>
      <c r="D178" s="38" t="s">
        <v>180</v>
      </c>
      <c r="E178" s="38" t="s">
        <v>37</v>
      </c>
      <c r="F178" s="38" t="s">
        <v>44</v>
      </c>
      <c r="G178" s="44" t="s">
        <v>32</v>
      </c>
      <c r="H178" s="39"/>
      <c r="I178" s="29">
        <v>0</v>
      </c>
      <c r="J178" s="3"/>
    </row>
    <row r="179" spans="3:10" ht="29.4" thickBot="1" x14ac:dyDescent="0.35">
      <c r="C179" s="12">
        <f t="shared" si="2"/>
        <v>174</v>
      </c>
      <c r="D179" s="38" t="s">
        <v>181</v>
      </c>
      <c r="E179" s="38" t="s">
        <v>37</v>
      </c>
      <c r="F179" s="38" t="s">
        <v>44</v>
      </c>
      <c r="G179" s="44" t="s">
        <v>32</v>
      </c>
      <c r="H179" s="39"/>
      <c r="I179" s="29">
        <v>0</v>
      </c>
      <c r="J179" s="3"/>
    </row>
    <row r="180" spans="3:10" ht="15" thickBot="1" x14ac:dyDescent="0.35">
      <c r="C180" s="12">
        <f t="shared" si="2"/>
        <v>175</v>
      </c>
      <c r="D180" s="38" t="s">
        <v>272</v>
      </c>
      <c r="E180" s="38" t="s">
        <v>37</v>
      </c>
      <c r="F180" s="38" t="s">
        <v>42</v>
      </c>
      <c r="G180" s="49" t="s">
        <v>33</v>
      </c>
      <c r="H180" s="39"/>
      <c r="I180" s="29">
        <v>0</v>
      </c>
      <c r="J180" s="3"/>
    </row>
    <row r="181" spans="3:10" ht="15" thickBot="1" x14ac:dyDescent="0.35">
      <c r="C181" s="12">
        <f t="shared" si="2"/>
        <v>176</v>
      </c>
      <c r="D181" s="38" t="s">
        <v>123</v>
      </c>
      <c r="E181" s="38" t="s">
        <v>37</v>
      </c>
      <c r="F181" s="38" t="s">
        <v>43</v>
      </c>
      <c r="G181" s="49" t="s">
        <v>33</v>
      </c>
      <c r="H181" s="39"/>
      <c r="I181" s="29">
        <v>0</v>
      </c>
      <c r="J181" s="3"/>
    </row>
    <row r="182" spans="3:10" ht="15" thickBot="1" x14ac:dyDescent="0.35">
      <c r="C182" s="12">
        <f t="shared" si="2"/>
        <v>177</v>
      </c>
      <c r="D182" s="38" t="s">
        <v>124</v>
      </c>
      <c r="E182" s="38" t="s">
        <v>37</v>
      </c>
      <c r="F182" s="38" t="s">
        <v>43</v>
      </c>
      <c r="G182" s="49" t="s">
        <v>33</v>
      </c>
      <c r="H182" s="39"/>
      <c r="I182" s="29">
        <v>0</v>
      </c>
      <c r="J182" s="3"/>
    </row>
    <row r="183" spans="3:10" ht="15" thickBot="1" x14ac:dyDescent="0.35">
      <c r="C183" s="12">
        <f t="shared" si="2"/>
        <v>178</v>
      </c>
      <c r="D183" s="38" t="s">
        <v>125</v>
      </c>
      <c r="E183" s="38" t="s">
        <v>37</v>
      </c>
      <c r="F183" s="38" t="s">
        <v>43</v>
      </c>
      <c r="G183" s="49" t="s">
        <v>33</v>
      </c>
      <c r="H183" s="39"/>
      <c r="I183" s="29">
        <v>0</v>
      </c>
      <c r="J183" s="3"/>
    </row>
    <row r="184" spans="3:10" ht="29.4" thickBot="1" x14ac:dyDescent="0.35">
      <c r="C184" s="12">
        <f t="shared" si="2"/>
        <v>179</v>
      </c>
      <c r="D184" s="38" t="s">
        <v>126</v>
      </c>
      <c r="E184" s="38" t="s">
        <v>37</v>
      </c>
      <c r="F184" s="38" t="s">
        <v>43</v>
      </c>
      <c r="G184" s="49" t="s">
        <v>33</v>
      </c>
      <c r="H184" s="39"/>
      <c r="I184" s="29">
        <v>0</v>
      </c>
      <c r="J184" s="3"/>
    </row>
    <row r="185" spans="3:10" ht="15" thickBot="1" x14ac:dyDescent="0.35">
      <c r="C185" s="12">
        <f t="shared" si="2"/>
        <v>180</v>
      </c>
      <c r="D185" s="38" t="s">
        <v>182</v>
      </c>
      <c r="E185" s="38" t="s">
        <v>37</v>
      </c>
      <c r="F185" s="38" t="s">
        <v>44</v>
      </c>
      <c r="G185" s="49" t="s">
        <v>33</v>
      </c>
      <c r="H185" s="39"/>
      <c r="I185" s="29">
        <v>0</v>
      </c>
      <c r="J185" s="3"/>
    </row>
    <row r="186" spans="3:10" ht="15" thickBot="1" x14ac:dyDescent="0.35">
      <c r="C186" s="12">
        <f t="shared" si="2"/>
        <v>181</v>
      </c>
      <c r="D186" s="38" t="s">
        <v>253</v>
      </c>
      <c r="E186" s="38" t="s">
        <v>37</v>
      </c>
      <c r="F186" s="38" t="s">
        <v>44</v>
      </c>
      <c r="G186" s="49" t="s">
        <v>33</v>
      </c>
      <c r="H186" s="39"/>
      <c r="I186" s="29">
        <v>0</v>
      </c>
      <c r="J186" s="3"/>
    </row>
    <row r="187" spans="3:10" ht="15" thickBot="1" x14ac:dyDescent="0.35">
      <c r="C187" s="12">
        <f t="shared" si="2"/>
        <v>182</v>
      </c>
      <c r="D187" s="38" t="s">
        <v>183</v>
      </c>
      <c r="E187" s="38" t="s">
        <v>37</v>
      </c>
      <c r="F187" s="38" t="s">
        <v>44</v>
      </c>
      <c r="G187" s="49" t="s">
        <v>33</v>
      </c>
      <c r="H187" s="39"/>
      <c r="I187" s="29">
        <v>0</v>
      </c>
      <c r="J187" s="3"/>
    </row>
    <row r="188" spans="3:10" ht="15" thickBot="1" x14ac:dyDescent="0.35">
      <c r="C188" s="12">
        <f t="shared" si="2"/>
        <v>183</v>
      </c>
      <c r="D188" s="38" t="s">
        <v>184</v>
      </c>
      <c r="E188" s="38" t="s">
        <v>37</v>
      </c>
      <c r="F188" s="38" t="s">
        <v>44</v>
      </c>
      <c r="G188" s="49" t="s">
        <v>33</v>
      </c>
      <c r="H188" s="39"/>
      <c r="I188" s="29">
        <v>0</v>
      </c>
      <c r="J188" s="3"/>
    </row>
    <row r="189" spans="3:10" ht="15" thickBot="1" x14ac:dyDescent="0.35">
      <c r="C189" s="12">
        <f t="shared" si="2"/>
        <v>184</v>
      </c>
      <c r="D189" s="38" t="s">
        <v>185</v>
      </c>
      <c r="E189" s="38" t="s">
        <v>37</v>
      </c>
      <c r="F189" s="38" t="s">
        <v>44</v>
      </c>
      <c r="G189" s="49" t="s">
        <v>33</v>
      </c>
      <c r="H189" s="39"/>
      <c r="I189" s="29">
        <v>0</v>
      </c>
      <c r="J189" s="3"/>
    </row>
    <row r="190" spans="3:10" ht="15" thickBot="1" x14ac:dyDescent="0.35">
      <c r="C190" s="12">
        <f t="shared" si="2"/>
        <v>185</v>
      </c>
      <c r="D190" s="38" t="s">
        <v>186</v>
      </c>
      <c r="E190" s="38" t="s">
        <v>37</v>
      </c>
      <c r="F190" s="38" t="s">
        <v>44</v>
      </c>
      <c r="G190" s="49" t="s">
        <v>33</v>
      </c>
      <c r="H190" s="39"/>
      <c r="I190" s="29">
        <v>0</v>
      </c>
      <c r="J190" s="3"/>
    </row>
    <row r="191" spans="3:10" ht="15" thickBot="1" x14ac:dyDescent="0.35">
      <c r="C191" s="12">
        <f t="shared" si="2"/>
        <v>186</v>
      </c>
      <c r="D191" s="38" t="s">
        <v>187</v>
      </c>
      <c r="E191" s="38" t="s">
        <v>37</v>
      </c>
      <c r="F191" s="38" t="s">
        <v>44</v>
      </c>
      <c r="G191" s="49" t="s">
        <v>33</v>
      </c>
      <c r="H191" s="39"/>
      <c r="I191" s="29">
        <v>0</v>
      </c>
      <c r="J191" s="3"/>
    </row>
    <row r="192" spans="3:10" ht="15" thickBot="1" x14ac:dyDescent="0.35">
      <c r="C192" s="12">
        <f t="shared" si="2"/>
        <v>187</v>
      </c>
      <c r="D192" s="38" t="s">
        <v>188</v>
      </c>
      <c r="E192" s="38" t="s">
        <v>37</v>
      </c>
      <c r="F192" s="38" t="s">
        <v>44</v>
      </c>
      <c r="G192" s="49" t="s">
        <v>33</v>
      </c>
      <c r="H192" s="39"/>
      <c r="I192" s="29">
        <v>0</v>
      </c>
      <c r="J192" s="3"/>
    </row>
    <row r="193" spans="3:10" ht="15" thickBot="1" x14ac:dyDescent="0.35">
      <c r="C193" s="12">
        <f t="shared" si="2"/>
        <v>188</v>
      </c>
      <c r="D193" s="38" t="s">
        <v>189</v>
      </c>
      <c r="E193" s="38" t="s">
        <v>37</v>
      </c>
      <c r="F193" s="38" t="s">
        <v>44</v>
      </c>
      <c r="G193" s="49" t="s">
        <v>33</v>
      </c>
      <c r="H193" s="39"/>
      <c r="I193" s="29">
        <v>0</v>
      </c>
      <c r="J193" s="3"/>
    </row>
    <row r="194" spans="3:10" ht="15" thickBot="1" x14ac:dyDescent="0.35">
      <c r="C194" s="12">
        <f t="shared" si="2"/>
        <v>189</v>
      </c>
      <c r="D194" s="38" t="s">
        <v>190</v>
      </c>
      <c r="E194" s="38" t="s">
        <v>37</v>
      </c>
      <c r="F194" s="38" t="s">
        <v>44</v>
      </c>
      <c r="G194" s="49" t="s">
        <v>33</v>
      </c>
      <c r="H194" s="39"/>
      <c r="I194" s="29">
        <v>0</v>
      </c>
      <c r="J194" s="3"/>
    </row>
    <row r="195" spans="3:10" ht="15" thickBot="1" x14ac:dyDescent="0.35">
      <c r="C195" s="12">
        <f t="shared" si="2"/>
        <v>190</v>
      </c>
      <c r="D195" s="38" t="s">
        <v>191</v>
      </c>
      <c r="E195" s="38" t="s">
        <v>37</v>
      </c>
      <c r="F195" s="38" t="s">
        <v>44</v>
      </c>
      <c r="G195" s="49" t="s">
        <v>33</v>
      </c>
      <c r="H195" s="39"/>
      <c r="I195" s="29">
        <v>0</v>
      </c>
      <c r="J195" s="3"/>
    </row>
    <row r="196" spans="3:10" ht="15" thickBot="1" x14ac:dyDescent="0.35">
      <c r="C196" s="12">
        <f t="shared" si="2"/>
        <v>191</v>
      </c>
      <c r="D196" s="38" t="s">
        <v>254</v>
      </c>
      <c r="E196" s="38" t="s">
        <v>37</v>
      </c>
      <c r="F196" s="38" t="s">
        <v>44</v>
      </c>
      <c r="G196" s="49" t="s">
        <v>33</v>
      </c>
      <c r="H196" s="39"/>
      <c r="I196" s="29">
        <v>0</v>
      </c>
      <c r="J196" s="3"/>
    </row>
    <row r="197" spans="3:10" ht="15" thickBot="1" x14ac:dyDescent="0.35">
      <c r="C197" s="12">
        <f t="shared" si="2"/>
        <v>192</v>
      </c>
      <c r="D197" s="38" t="s">
        <v>192</v>
      </c>
      <c r="E197" s="38" t="s">
        <v>37</v>
      </c>
      <c r="F197" s="38" t="s">
        <v>44</v>
      </c>
      <c r="G197" s="49" t="s">
        <v>33</v>
      </c>
      <c r="H197" s="39"/>
      <c r="I197" s="29">
        <v>0</v>
      </c>
      <c r="J197" s="3"/>
    </row>
    <row r="198" spans="3:10" ht="15" thickBot="1" x14ac:dyDescent="0.35">
      <c r="C198" s="12">
        <f t="shared" si="2"/>
        <v>193</v>
      </c>
      <c r="D198" s="38" t="s">
        <v>193</v>
      </c>
      <c r="E198" s="38" t="s">
        <v>37</v>
      </c>
      <c r="F198" s="38" t="s">
        <v>44</v>
      </c>
      <c r="G198" s="49" t="s">
        <v>33</v>
      </c>
      <c r="H198" s="39"/>
      <c r="I198" s="29">
        <v>0</v>
      </c>
      <c r="J198" s="3"/>
    </row>
    <row r="199" spans="3:10" ht="15" thickBot="1" x14ac:dyDescent="0.35">
      <c r="C199" s="12">
        <f t="shared" ref="C199:C262" si="3">C198+1</f>
        <v>194</v>
      </c>
      <c r="D199" s="38" t="s">
        <v>127</v>
      </c>
      <c r="E199" s="38" t="s">
        <v>36</v>
      </c>
      <c r="F199" s="38" t="s">
        <v>43</v>
      </c>
      <c r="G199" s="51" t="s">
        <v>2</v>
      </c>
      <c r="H199" s="39"/>
      <c r="I199" s="29">
        <v>0</v>
      </c>
      <c r="J199" s="3"/>
    </row>
    <row r="200" spans="3:10" ht="15" thickBot="1" x14ac:dyDescent="0.35">
      <c r="C200" s="12">
        <f t="shared" si="3"/>
        <v>195</v>
      </c>
      <c r="D200" s="38" t="s">
        <v>128</v>
      </c>
      <c r="E200" s="38" t="s">
        <v>36</v>
      </c>
      <c r="F200" s="38" t="s">
        <v>43</v>
      </c>
      <c r="G200" s="51" t="s">
        <v>2</v>
      </c>
      <c r="H200" s="39"/>
      <c r="I200" s="29">
        <v>0</v>
      </c>
      <c r="J200" s="3"/>
    </row>
    <row r="201" spans="3:10" ht="15" thickBot="1" x14ac:dyDescent="0.35">
      <c r="C201" s="12">
        <f t="shared" si="3"/>
        <v>196</v>
      </c>
      <c r="D201" s="38" t="s">
        <v>129</v>
      </c>
      <c r="E201" s="38" t="s">
        <v>36</v>
      </c>
      <c r="F201" s="38" t="s">
        <v>43</v>
      </c>
      <c r="G201" s="51" t="s">
        <v>2</v>
      </c>
      <c r="H201" s="39"/>
      <c r="I201" s="29">
        <v>0</v>
      </c>
      <c r="J201" s="3"/>
    </row>
    <row r="202" spans="3:10" ht="15" thickBot="1" x14ac:dyDescent="0.35">
      <c r="C202" s="12">
        <f t="shared" si="3"/>
        <v>197</v>
      </c>
      <c r="D202" s="38" t="s">
        <v>3</v>
      </c>
      <c r="E202" s="38" t="s">
        <v>36</v>
      </c>
      <c r="F202" s="38" t="s">
        <v>43</v>
      </c>
      <c r="G202" s="51" t="s">
        <v>2</v>
      </c>
      <c r="H202" s="39"/>
      <c r="I202" s="29">
        <v>0</v>
      </c>
      <c r="J202" s="3"/>
    </row>
    <row r="203" spans="3:10" ht="15" thickBot="1" x14ac:dyDescent="0.35">
      <c r="C203" s="12">
        <f t="shared" si="3"/>
        <v>198</v>
      </c>
      <c r="D203" s="38" t="s">
        <v>130</v>
      </c>
      <c r="E203" s="38" t="s">
        <v>36</v>
      </c>
      <c r="F203" s="38" t="s">
        <v>43</v>
      </c>
      <c r="G203" s="51" t="s">
        <v>2</v>
      </c>
      <c r="H203" s="39"/>
      <c r="I203" s="29">
        <v>0</v>
      </c>
      <c r="J203" s="3"/>
    </row>
    <row r="204" spans="3:10" ht="15" thickBot="1" x14ac:dyDescent="0.35">
      <c r="C204" s="12">
        <f t="shared" si="3"/>
        <v>199</v>
      </c>
      <c r="D204" s="38" t="s">
        <v>194</v>
      </c>
      <c r="E204" s="38" t="s">
        <v>36</v>
      </c>
      <c r="F204" s="38" t="s">
        <v>44</v>
      </c>
      <c r="G204" s="51" t="s">
        <v>2</v>
      </c>
      <c r="H204" s="39"/>
      <c r="I204" s="29">
        <v>0</v>
      </c>
      <c r="J204" s="3"/>
    </row>
    <row r="205" spans="3:10" ht="15" thickBot="1" x14ac:dyDescent="0.35">
      <c r="C205" s="12">
        <f t="shared" si="3"/>
        <v>200</v>
      </c>
      <c r="D205" s="38" t="s">
        <v>195</v>
      </c>
      <c r="E205" s="38" t="s">
        <v>36</v>
      </c>
      <c r="F205" s="38" t="s">
        <v>44</v>
      </c>
      <c r="G205" s="51" t="s">
        <v>2</v>
      </c>
      <c r="H205" s="39"/>
      <c r="I205" s="29">
        <v>0</v>
      </c>
      <c r="J205" s="3"/>
    </row>
    <row r="206" spans="3:10" ht="15" thickBot="1" x14ac:dyDescent="0.35">
      <c r="C206" s="12">
        <f t="shared" si="3"/>
        <v>201</v>
      </c>
      <c r="D206" s="38" t="s">
        <v>196</v>
      </c>
      <c r="E206" s="38" t="s">
        <v>36</v>
      </c>
      <c r="F206" s="38" t="s">
        <v>44</v>
      </c>
      <c r="G206" s="51" t="s">
        <v>2</v>
      </c>
      <c r="H206" s="39"/>
      <c r="I206" s="29">
        <v>0</v>
      </c>
      <c r="J206" s="3"/>
    </row>
    <row r="207" spans="3:10" ht="15" thickBot="1" x14ac:dyDescent="0.35">
      <c r="C207" s="12">
        <f t="shared" si="3"/>
        <v>202</v>
      </c>
      <c r="D207" s="38" t="s">
        <v>197</v>
      </c>
      <c r="E207" s="38" t="s">
        <v>36</v>
      </c>
      <c r="F207" s="38" t="s">
        <v>44</v>
      </c>
      <c r="G207" s="51" t="s">
        <v>2</v>
      </c>
      <c r="H207" s="39"/>
      <c r="I207" s="29">
        <v>0</v>
      </c>
      <c r="J207" s="3"/>
    </row>
    <row r="208" spans="3:10" ht="15" thickBot="1" x14ac:dyDescent="0.35">
      <c r="C208" s="12">
        <f t="shared" si="3"/>
        <v>203</v>
      </c>
      <c r="D208" s="38" t="s">
        <v>198</v>
      </c>
      <c r="E208" s="38" t="s">
        <v>36</v>
      </c>
      <c r="F208" s="38" t="s">
        <v>44</v>
      </c>
      <c r="G208" s="51" t="s">
        <v>2</v>
      </c>
      <c r="H208" s="39"/>
      <c r="I208" s="29">
        <v>0</v>
      </c>
      <c r="J208" s="3"/>
    </row>
    <row r="209" spans="3:10" ht="15" thickBot="1" x14ac:dyDescent="0.35">
      <c r="C209" s="12">
        <f t="shared" si="3"/>
        <v>204</v>
      </c>
      <c r="D209" s="38" t="s">
        <v>255</v>
      </c>
      <c r="E209" s="38" t="s">
        <v>36</v>
      </c>
      <c r="F209" s="38" t="s">
        <v>44</v>
      </c>
      <c r="G209" s="51" t="s">
        <v>2</v>
      </c>
      <c r="H209" s="39"/>
      <c r="I209" s="29">
        <v>0</v>
      </c>
      <c r="J209" s="3"/>
    </row>
    <row r="210" spans="3:10" ht="15" thickBot="1" x14ac:dyDescent="0.35">
      <c r="C210" s="12">
        <f t="shared" si="3"/>
        <v>205</v>
      </c>
      <c r="D210" s="38" t="s">
        <v>278</v>
      </c>
      <c r="E210" s="38" t="s">
        <v>36</v>
      </c>
      <c r="F210" s="38" t="s">
        <v>43</v>
      </c>
      <c r="G210" s="39" t="s">
        <v>55</v>
      </c>
      <c r="H210" s="39"/>
      <c r="I210" s="29">
        <v>0</v>
      </c>
      <c r="J210" s="3"/>
    </row>
    <row r="211" spans="3:10" ht="15" thickBot="1" x14ac:dyDescent="0.35">
      <c r="C211" s="12">
        <f t="shared" si="3"/>
        <v>206</v>
      </c>
      <c r="D211" s="38" t="s">
        <v>279</v>
      </c>
      <c r="E211" s="38" t="s">
        <v>36</v>
      </c>
      <c r="F211" s="38" t="s">
        <v>43</v>
      </c>
      <c r="G211" s="39" t="s">
        <v>55</v>
      </c>
      <c r="H211" s="39"/>
      <c r="I211" s="29">
        <v>0</v>
      </c>
      <c r="J211" s="3"/>
    </row>
    <row r="212" spans="3:10" ht="15" thickBot="1" x14ac:dyDescent="0.35">
      <c r="C212" s="12">
        <f t="shared" si="3"/>
        <v>207</v>
      </c>
      <c r="D212" s="38" t="s">
        <v>199</v>
      </c>
      <c r="E212" s="38" t="s">
        <v>36</v>
      </c>
      <c r="F212" s="38" t="s">
        <v>44</v>
      </c>
      <c r="G212" s="39" t="s">
        <v>55</v>
      </c>
      <c r="H212" s="39"/>
      <c r="I212" s="29">
        <v>0</v>
      </c>
      <c r="J212" s="3"/>
    </row>
    <row r="213" spans="3:10" ht="15" thickBot="1" x14ac:dyDescent="0.35">
      <c r="C213" s="12">
        <f t="shared" si="3"/>
        <v>208</v>
      </c>
      <c r="D213" s="38" t="s">
        <v>200</v>
      </c>
      <c r="E213" s="38" t="s">
        <v>36</v>
      </c>
      <c r="F213" s="38" t="s">
        <v>44</v>
      </c>
      <c r="G213" s="39" t="s">
        <v>55</v>
      </c>
      <c r="H213" s="39"/>
      <c r="I213" s="29">
        <v>0</v>
      </c>
      <c r="J213" s="3"/>
    </row>
    <row r="214" spans="3:10" ht="15" thickBot="1" x14ac:dyDescent="0.35">
      <c r="C214" s="12">
        <f t="shared" si="3"/>
        <v>209</v>
      </c>
      <c r="D214" s="38" t="s">
        <v>201</v>
      </c>
      <c r="E214" s="38" t="s">
        <v>36</v>
      </c>
      <c r="F214" s="38" t="s">
        <v>44</v>
      </c>
      <c r="G214" s="39" t="s">
        <v>55</v>
      </c>
      <c r="H214" s="39"/>
      <c r="I214" s="29">
        <v>0</v>
      </c>
      <c r="J214" s="3"/>
    </row>
    <row r="215" spans="3:10" ht="15" thickBot="1" x14ac:dyDescent="0.35">
      <c r="C215" s="12">
        <f t="shared" si="3"/>
        <v>210</v>
      </c>
      <c r="D215" s="38" t="s">
        <v>202</v>
      </c>
      <c r="E215" s="38" t="s">
        <v>36</v>
      </c>
      <c r="F215" s="38" t="s">
        <v>44</v>
      </c>
      <c r="G215" s="39" t="s">
        <v>55</v>
      </c>
      <c r="H215" s="39"/>
      <c r="I215" s="29">
        <v>0</v>
      </c>
      <c r="J215" s="3"/>
    </row>
    <row r="216" spans="3:10" ht="15" thickBot="1" x14ac:dyDescent="0.35">
      <c r="C216" s="12">
        <f t="shared" si="3"/>
        <v>211</v>
      </c>
      <c r="D216" s="38" t="s">
        <v>131</v>
      </c>
      <c r="E216" s="38" t="s">
        <v>36</v>
      </c>
      <c r="F216" s="38" t="s">
        <v>44</v>
      </c>
      <c r="G216" s="39" t="s">
        <v>55</v>
      </c>
      <c r="H216" s="39"/>
      <c r="I216" s="29">
        <v>0</v>
      </c>
      <c r="J216" s="3"/>
    </row>
    <row r="217" spans="3:10" ht="15" thickBot="1" x14ac:dyDescent="0.35">
      <c r="C217" s="12">
        <f t="shared" si="3"/>
        <v>212</v>
      </c>
      <c r="D217" s="38" t="s">
        <v>203</v>
      </c>
      <c r="E217" s="38" t="s">
        <v>36</v>
      </c>
      <c r="F217" s="38" t="s">
        <v>44</v>
      </c>
      <c r="G217" s="39" t="s">
        <v>55</v>
      </c>
      <c r="H217" s="39"/>
      <c r="I217" s="29">
        <v>0</v>
      </c>
      <c r="J217" s="3"/>
    </row>
    <row r="218" spans="3:10" ht="15" thickBot="1" x14ac:dyDescent="0.35">
      <c r="C218" s="12">
        <f t="shared" si="3"/>
        <v>213</v>
      </c>
      <c r="D218" s="38" t="s">
        <v>204</v>
      </c>
      <c r="E218" s="38" t="s">
        <v>36</v>
      </c>
      <c r="F218" s="38" t="s">
        <v>44</v>
      </c>
      <c r="G218" s="39" t="s">
        <v>55</v>
      </c>
      <c r="H218" s="39"/>
      <c r="I218" s="29">
        <v>0</v>
      </c>
      <c r="J218" s="3"/>
    </row>
    <row r="219" spans="3:10" ht="15" thickBot="1" x14ac:dyDescent="0.35">
      <c r="C219" s="12">
        <f t="shared" si="3"/>
        <v>214</v>
      </c>
      <c r="D219" s="38" t="s">
        <v>205</v>
      </c>
      <c r="E219" s="38" t="s">
        <v>36</v>
      </c>
      <c r="F219" s="38" t="s">
        <v>44</v>
      </c>
      <c r="G219" s="39" t="s">
        <v>55</v>
      </c>
      <c r="H219" s="39"/>
      <c r="I219" s="29">
        <v>0</v>
      </c>
      <c r="J219" s="3"/>
    </row>
    <row r="220" spans="3:10" ht="15" thickBot="1" x14ac:dyDescent="0.35">
      <c r="C220" s="12">
        <f t="shared" si="3"/>
        <v>215</v>
      </c>
      <c r="D220" s="38" t="s">
        <v>206</v>
      </c>
      <c r="E220" s="38" t="s">
        <v>36</v>
      </c>
      <c r="F220" s="38" t="s">
        <v>44</v>
      </c>
      <c r="G220" s="39" t="s">
        <v>55</v>
      </c>
      <c r="H220" s="39"/>
      <c r="I220" s="29">
        <v>0</v>
      </c>
      <c r="J220" s="3"/>
    </row>
    <row r="221" spans="3:10" ht="15" thickBot="1" x14ac:dyDescent="0.35">
      <c r="C221" s="12">
        <f t="shared" si="3"/>
        <v>216</v>
      </c>
      <c r="D221" s="38" t="s">
        <v>207</v>
      </c>
      <c r="E221" s="38" t="s">
        <v>36</v>
      </c>
      <c r="F221" s="38" t="s">
        <v>44</v>
      </c>
      <c r="G221" s="39" t="s">
        <v>55</v>
      </c>
      <c r="H221" s="39"/>
      <c r="I221" s="29">
        <v>0</v>
      </c>
      <c r="J221" s="3"/>
    </row>
    <row r="222" spans="3:10" ht="15" thickBot="1" x14ac:dyDescent="0.35">
      <c r="C222" s="12">
        <f t="shared" si="3"/>
        <v>217</v>
      </c>
      <c r="D222" s="38" t="s">
        <v>208</v>
      </c>
      <c r="E222" s="38" t="s">
        <v>36</v>
      </c>
      <c r="F222" s="38" t="s">
        <v>44</v>
      </c>
      <c r="G222" s="39" t="s">
        <v>55</v>
      </c>
      <c r="H222" s="39"/>
      <c r="I222" s="29">
        <v>0</v>
      </c>
      <c r="J222" s="3"/>
    </row>
    <row r="223" spans="3:10" ht="15" thickBot="1" x14ac:dyDescent="0.35">
      <c r="C223" s="12">
        <f t="shared" si="3"/>
        <v>218</v>
      </c>
      <c r="D223" s="38" t="s">
        <v>209</v>
      </c>
      <c r="E223" s="38" t="s">
        <v>36</v>
      </c>
      <c r="F223" s="38" t="s">
        <v>44</v>
      </c>
      <c r="G223" s="39" t="s">
        <v>55</v>
      </c>
      <c r="H223" s="39" t="s">
        <v>132</v>
      </c>
      <c r="I223" s="29">
        <v>0</v>
      </c>
      <c r="J223" s="3"/>
    </row>
    <row r="224" spans="3:10" ht="15" thickBot="1" x14ac:dyDescent="0.35">
      <c r="C224" s="12">
        <f t="shared" si="3"/>
        <v>219</v>
      </c>
      <c r="D224" s="38" t="s">
        <v>325</v>
      </c>
      <c r="E224" s="38" t="s">
        <v>36</v>
      </c>
      <c r="F224" s="38" t="s">
        <v>42</v>
      </c>
      <c r="G224" s="48" t="s">
        <v>6</v>
      </c>
      <c r="H224" s="39"/>
      <c r="I224" s="29">
        <v>0</v>
      </c>
      <c r="J224" s="3"/>
    </row>
    <row r="225" spans="3:10" ht="15" thickBot="1" x14ac:dyDescent="0.35">
      <c r="C225" s="12">
        <f t="shared" si="3"/>
        <v>220</v>
      </c>
      <c r="D225" s="38" t="s">
        <v>256</v>
      </c>
      <c r="E225" s="38" t="s">
        <v>36</v>
      </c>
      <c r="F225" s="38" t="s">
        <v>42</v>
      </c>
      <c r="G225" s="48" t="s">
        <v>6</v>
      </c>
      <c r="H225" s="39"/>
      <c r="I225" s="29">
        <v>0</v>
      </c>
      <c r="J225" s="3"/>
    </row>
    <row r="226" spans="3:10" ht="15" thickBot="1" x14ac:dyDescent="0.35">
      <c r="C226" s="12">
        <f t="shared" si="3"/>
        <v>221</v>
      </c>
      <c r="D226" s="38" t="s">
        <v>133</v>
      </c>
      <c r="E226" s="38" t="s">
        <v>36</v>
      </c>
      <c r="F226" s="38" t="s">
        <v>42</v>
      </c>
      <c r="G226" s="48" t="s">
        <v>6</v>
      </c>
      <c r="H226" s="39" t="s">
        <v>7</v>
      </c>
      <c r="I226" s="29">
        <v>0</v>
      </c>
      <c r="J226" s="3"/>
    </row>
    <row r="227" spans="3:10" ht="15" thickBot="1" x14ac:dyDescent="0.35">
      <c r="C227" s="12">
        <f t="shared" si="3"/>
        <v>222</v>
      </c>
      <c r="D227" s="38" t="s">
        <v>134</v>
      </c>
      <c r="E227" s="38" t="s">
        <v>36</v>
      </c>
      <c r="F227" s="38" t="s">
        <v>42</v>
      </c>
      <c r="G227" s="48" t="s">
        <v>6</v>
      </c>
      <c r="H227" s="39"/>
      <c r="I227" s="29">
        <v>0</v>
      </c>
      <c r="J227" s="3"/>
    </row>
    <row r="228" spans="3:10" ht="15" thickBot="1" x14ac:dyDescent="0.35">
      <c r="C228" s="12">
        <f t="shared" si="3"/>
        <v>223</v>
      </c>
      <c r="D228" s="38" t="s">
        <v>135</v>
      </c>
      <c r="E228" s="38" t="s">
        <v>36</v>
      </c>
      <c r="F228" s="38" t="s">
        <v>42</v>
      </c>
      <c r="G228" s="48" t="s">
        <v>6</v>
      </c>
      <c r="H228" s="39"/>
      <c r="I228" s="29">
        <v>0</v>
      </c>
      <c r="J228" s="3"/>
    </row>
    <row r="229" spans="3:10" ht="15" thickBot="1" x14ac:dyDescent="0.35">
      <c r="C229" s="12">
        <f t="shared" si="3"/>
        <v>224</v>
      </c>
      <c r="D229" s="38" t="s">
        <v>136</v>
      </c>
      <c r="E229" s="38" t="s">
        <v>36</v>
      </c>
      <c r="F229" s="38" t="s">
        <v>42</v>
      </c>
      <c r="G229" s="48" t="s">
        <v>6</v>
      </c>
      <c r="H229" s="39"/>
      <c r="I229" s="29">
        <v>0</v>
      </c>
      <c r="J229" s="3"/>
    </row>
    <row r="230" spans="3:10" ht="15" thickBot="1" x14ac:dyDescent="0.35">
      <c r="C230" s="12">
        <f t="shared" si="3"/>
        <v>225</v>
      </c>
      <c r="D230" s="38" t="s">
        <v>137</v>
      </c>
      <c r="E230" s="38" t="s">
        <v>36</v>
      </c>
      <c r="F230" s="38" t="s">
        <v>42</v>
      </c>
      <c r="G230" s="48" t="s">
        <v>6</v>
      </c>
      <c r="H230" s="39"/>
      <c r="I230" s="29">
        <v>0</v>
      </c>
      <c r="J230" s="3"/>
    </row>
    <row r="231" spans="3:10" ht="15" thickBot="1" x14ac:dyDescent="0.35">
      <c r="C231" s="12">
        <f t="shared" si="3"/>
        <v>226</v>
      </c>
      <c r="D231" s="38" t="s">
        <v>138</v>
      </c>
      <c r="E231" s="38" t="s">
        <v>36</v>
      </c>
      <c r="F231" s="38" t="s">
        <v>42</v>
      </c>
      <c r="G231" s="48" t="s">
        <v>6</v>
      </c>
      <c r="H231" s="39"/>
      <c r="I231" s="29">
        <v>0</v>
      </c>
      <c r="J231" s="3"/>
    </row>
    <row r="232" spans="3:10" ht="15" thickBot="1" x14ac:dyDescent="0.35">
      <c r="C232" s="12">
        <f t="shared" si="3"/>
        <v>227</v>
      </c>
      <c r="D232" s="38" t="s">
        <v>139</v>
      </c>
      <c r="E232" s="38" t="s">
        <v>36</v>
      </c>
      <c r="F232" s="38" t="s">
        <v>42</v>
      </c>
      <c r="G232" s="48" t="s">
        <v>6</v>
      </c>
      <c r="H232" s="39"/>
      <c r="I232" s="29">
        <v>0</v>
      </c>
      <c r="J232" s="3"/>
    </row>
    <row r="233" spans="3:10" ht="15" thickBot="1" x14ac:dyDescent="0.35">
      <c r="C233" s="12">
        <f t="shared" si="3"/>
        <v>228</v>
      </c>
      <c r="D233" s="38" t="s">
        <v>321</v>
      </c>
      <c r="E233" s="38" t="s">
        <v>36</v>
      </c>
      <c r="F233" s="38" t="s">
        <v>42</v>
      </c>
      <c r="G233" s="53" t="s">
        <v>11</v>
      </c>
      <c r="H233" s="39"/>
      <c r="I233" s="29">
        <v>0</v>
      </c>
      <c r="J233" s="3"/>
    </row>
    <row r="234" spans="3:10" ht="15" thickBot="1" x14ac:dyDescent="0.35">
      <c r="C234" s="12">
        <f t="shared" si="3"/>
        <v>229</v>
      </c>
      <c r="D234" s="38" t="s">
        <v>140</v>
      </c>
      <c r="E234" s="38" t="s">
        <v>36</v>
      </c>
      <c r="F234" s="38" t="s">
        <v>43</v>
      </c>
      <c r="G234" s="53" t="s">
        <v>11</v>
      </c>
      <c r="H234" s="39"/>
      <c r="I234" s="29">
        <v>0</v>
      </c>
      <c r="J234" s="3"/>
    </row>
    <row r="235" spans="3:10" ht="15" thickBot="1" x14ac:dyDescent="0.35">
      <c r="C235" s="12">
        <f t="shared" si="3"/>
        <v>230</v>
      </c>
      <c r="D235" s="38" t="s">
        <v>141</v>
      </c>
      <c r="E235" s="38" t="s">
        <v>36</v>
      </c>
      <c r="F235" s="38" t="s">
        <v>43</v>
      </c>
      <c r="G235" s="53" t="s">
        <v>11</v>
      </c>
      <c r="H235" s="39"/>
      <c r="I235" s="29">
        <v>0</v>
      </c>
      <c r="J235" s="3"/>
    </row>
    <row r="236" spans="3:10" ht="15" thickBot="1" x14ac:dyDescent="0.35">
      <c r="C236" s="12">
        <f t="shared" si="3"/>
        <v>231</v>
      </c>
      <c r="D236" s="38" t="s">
        <v>210</v>
      </c>
      <c r="E236" s="38" t="s">
        <v>36</v>
      </c>
      <c r="F236" s="38" t="s">
        <v>44</v>
      </c>
      <c r="G236" s="53" t="s">
        <v>11</v>
      </c>
      <c r="H236" s="39"/>
      <c r="I236" s="29">
        <v>0</v>
      </c>
      <c r="J236" s="3"/>
    </row>
    <row r="237" spans="3:10" ht="15" thickBot="1" x14ac:dyDescent="0.35">
      <c r="C237" s="12">
        <f t="shared" si="3"/>
        <v>232</v>
      </c>
      <c r="D237" s="38" t="s">
        <v>211</v>
      </c>
      <c r="E237" s="38" t="s">
        <v>36</v>
      </c>
      <c r="F237" s="38" t="s">
        <v>44</v>
      </c>
      <c r="G237" s="53" t="s">
        <v>11</v>
      </c>
      <c r="H237" s="39"/>
      <c r="I237" s="29">
        <v>0</v>
      </c>
      <c r="J237" s="3"/>
    </row>
    <row r="238" spans="3:10" ht="15" thickBot="1" x14ac:dyDescent="0.35">
      <c r="C238" s="12">
        <f t="shared" si="3"/>
        <v>233</v>
      </c>
      <c r="D238" s="38" t="s">
        <v>212</v>
      </c>
      <c r="E238" s="38" t="s">
        <v>36</v>
      </c>
      <c r="F238" s="38" t="s">
        <v>44</v>
      </c>
      <c r="G238" s="53" t="s">
        <v>11</v>
      </c>
      <c r="H238" s="39"/>
      <c r="I238" s="29">
        <v>0</v>
      </c>
      <c r="J238" s="3"/>
    </row>
    <row r="239" spans="3:10" ht="15" thickBot="1" x14ac:dyDescent="0.35">
      <c r="C239" s="12">
        <f t="shared" si="3"/>
        <v>234</v>
      </c>
      <c r="D239" s="38" t="s">
        <v>257</v>
      </c>
      <c r="E239" s="38" t="s">
        <v>36</v>
      </c>
      <c r="F239" s="38" t="s">
        <v>44</v>
      </c>
      <c r="G239" s="53" t="s">
        <v>11</v>
      </c>
      <c r="H239" s="39"/>
      <c r="I239" s="29">
        <v>0</v>
      </c>
      <c r="J239" s="3"/>
    </row>
    <row r="240" spans="3:10" ht="15" thickBot="1" x14ac:dyDescent="0.35">
      <c r="C240" s="12">
        <f t="shared" si="3"/>
        <v>235</v>
      </c>
      <c r="D240" s="38" t="s">
        <v>258</v>
      </c>
      <c r="E240" s="38" t="s">
        <v>36</v>
      </c>
      <c r="F240" s="38" t="s">
        <v>44</v>
      </c>
      <c r="G240" s="53" t="s">
        <v>11</v>
      </c>
      <c r="H240" s="39"/>
      <c r="I240" s="29">
        <v>0</v>
      </c>
      <c r="J240" s="3"/>
    </row>
    <row r="241" spans="3:10" ht="15" thickBot="1" x14ac:dyDescent="0.35">
      <c r="C241" s="12">
        <f t="shared" si="3"/>
        <v>236</v>
      </c>
      <c r="D241" s="38" t="s">
        <v>259</v>
      </c>
      <c r="E241" s="38" t="s">
        <v>36</v>
      </c>
      <c r="F241" s="38" t="s">
        <v>44</v>
      </c>
      <c r="G241" s="53" t="s">
        <v>11</v>
      </c>
      <c r="H241" s="39"/>
      <c r="I241" s="29">
        <v>0</v>
      </c>
      <c r="J241" s="3"/>
    </row>
    <row r="242" spans="3:10" ht="15" thickBot="1" x14ac:dyDescent="0.35">
      <c r="C242" s="12">
        <f t="shared" si="3"/>
        <v>237</v>
      </c>
      <c r="D242" s="38" t="s">
        <v>320</v>
      </c>
      <c r="E242" s="38" t="s">
        <v>36</v>
      </c>
      <c r="F242" s="38" t="s">
        <v>42</v>
      </c>
      <c r="G242" s="47" t="s">
        <v>16</v>
      </c>
      <c r="H242" s="39"/>
      <c r="I242" s="29">
        <v>0</v>
      </c>
      <c r="J242" s="3"/>
    </row>
    <row r="243" spans="3:10" ht="15" thickBot="1" x14ac:dyDescent="0.35">
      <c r="C243" s="12">
        <f t="shared" si="3"/>
        <v>238</v>
      </c>
      <c r="D243" s="38" t="s">
        <v>317</v>
      </c>
      <c r="E243" s="38" t="s">
        <v>36</v>
      </c>
      <c r="F243" s="38" t="s">
        <v>42</v>
      </c>
      <c r="G243" s="47" t="s">
        <v>16</v>
      </c>
      <c r="H243" s="39"/>
      <c r="I243" s="29">
        <v>0</v>
      </c>
      <c r="J243" s="3"/>
    </row>
    <row r="244" spans="3:10" ht="15" thickBot="1" x14ac:dyDescent="0.35">
      <c r="C244" s="12">
        <f t="shared" si="3"/>
        <v>239</v>
      </c>
      <c r="D244" s="38" t="s">
        <v>318</v>
      </c>
      <c r="E244" s="38" t="s">
        <v>36</v>
      </c>
      <c r="F244" s="38" t="s">
        <v>42</v>
      </c>
      <c r="G244" s="47" t="s">
        <v>16</v>
      </c>
      <c r="H244" s="39"/>
      <c r="I244" s="29">
        <v>0</v>
      </c>
      <c r="J244" s="3"/>
    </row>
    <row r="245" spans="3:10" ht="15" thickBot="1" x14ac:dyDescent="0.35">
      <c r="C245" s="12">
        <f t="shared" si="3"/>
        <v>240</v>
      </c>
      <c r="D245" s="38" t="s">
        <v>316</v>
      </c>
      <c r="E245" s="38" t="s">
        <v>36</v>
      </c>
      <c r="F245" s="38" t="s">
        <v>42</v>
      </c>
      <c r="G245" s="47" t="s">
        <v>16</v>
      </c>
      <c r="H245" s="39"/>
      <c r="I245" s="29">
        <v>0</v>
      </c>
      <c r="J245" s="3"/>
    </row>
    <row r="246" spans="3:10" ht="15" thickBot="1" x14ac:dyDescent="0.35">
      <c r="C246" s="12">
        <f t="shared" si="3"/>
        <v>241</v>
      </c>
      <c r="D246" s="38" t="s">
        <v>314</v>
      </c>
      <c r="E246" s="38" t="s">
        <v>36</v>
      </c>
      <c r="F246" s="38" t="s">
        <v>42</v>
      </c>
      <c r="G246" s="47" t="s">
        <v>16</v>
      </c>
      <c r="H246" s="39"/>
      <c r="I246" s="29">
        <v>0</v>
      </c>
      <c r="J246" s="3"/>
    </row>
    <row r="247" spans="3:10" ht="15" thickBot="1" x14ac:dyDescent="0.35">
      <c r="C247" s="12">
        <f t="shared" si="3"/>
        <v>242</v>
      </c>
      <c r="D247" s="38" t="s">
        <v>142</v>
      </c>
      <c r="E247" s="38" t="s">
        <v>36</v>
      </c>
      <c r="F247" s="38" t="s">
        <v>43</v>
      </c>
      <c r="G247" s="47" t="s">
        <v>16</v>
      </c>
      <c r="H247" s="39"/>
      <c r="I247" s="29">
        <v>0</v>
      </c>
      <c r="J247" s="3"/>
    </row>
    <row r="248" spans="3:10" ht="15" thickBot="1" x14ac:dyDescent="0.35">
      <c r="C248" s="12">
        <f t="shared" si="3"/>
        <v>243</v>
      </c>
      <c r="D248" s="38" t="s">
        <v>260</v>
      </c>
      <c r="E248" s="38" t="s">
        <v>36</v>
      </c>
      <c r="F248" s="38" t="s">
        <v>44</v>
      </c>
      <c r="G248" s="47" t="s">
        <v>16</v>
      </c>
      <c r="H248" s="39"/>
      <c r="I248" s="29">
        <v>0</v>
      </c>
      <c r="J248" s="3"/>
    </row>
    <row r="249" spans="3:10" ht="15" thickBot="1" x14ac:dyDescent="0.35">
      <c r="C249" s="12">
        <f t="shared" si="3"/>
        <v>244</v>
      </c>
      <c r="D249" s="38" t="s">
        <v>19</v>
      </c>
      <c r="E249" s="38" t="s">
        <v>36</v>
      </c>
      <c r="F249" s="38" t="s">
        <v>43</v>
      </c>
      <c r="G249" s="47" t="s">
        <v>16</v>
      </c>
      <c r="H249" s="39"/>
      <c r="I249" s="29">
        <v>0</v>
      </c>
      <c r="J249" s="3"/>
    </row>
    <row r="250" spans="3:10" ht="15" thickBot="1" x14ac:dyDescent="0.35">
      <c r="C250" s="12">
        <f t="shared" si="3"/>
        <v>245</v>
      </c>
      <c r="D250" s="38" t="s">
        <v>18</v>
      </c>
      <c r="E250" s="38" t="s">
        <v>36</v>
      </c>
      <c r="F250" s="38" t="s">
        <v>43</v>
      </c>
      <c r="G250" s="47" t="s">
        <v>16</v>
      </c>
      <c r="H250" s="39"/>
      <c r="I250" s="29">
        <v>0</v>
      </c>
      <c r="J250" s="3"/>
    </row>
    <row r="251" spans="3:10" ht="15" thickBot="1" x14ac:dyDescent="0.35">
      <c r="C251" s="12">
        <f t="shared" si="3"/>
        <v>246</v>
      </c>
      <c r="D251" s="38" t="s">
        <v>17</v>
      </c>
      <c r="E251" s="38" t="s">
        <v>36</v>
      </c>
      <c r="F251" s="38" t="s">
        <v>43</v>
      </c>
      <c r="G251" s="47" t="s">
        <v>16</v>
      </c>
      <c r="H251" s="39"/>
      <c r="I251" s="29">
        <v>0</v>
      </c>
      <c r="J251" s="3"/>
    </row>
    <row r="252" spans="3:10" ht="15" thickBot="1" x14ac:dyDescent="0.35">
      <c r="C252" s="12">
        <f t="shared" si="3"/>
        <v>247</v>
      </c>
      <c r="D252" s="38" t="s">
        <v>213</v>
      </c>
      <c r="E252" s="38" t="s">
        <v>36</v>
      </c>
      <c r="F252" s="38" t="s">
        <v>44</v>
      </c>
      <c r="G252" s="47" t="s">
        <v>16</v>
      </c>
      <c r="H252" s="39"/>
      <c r="I252" s="29">
        <v>0</v>
      </c>
      <c r="J252" s="3"/>
    </row>
    <row r="253" spans="3:10" ht="15" thickBot="1" x14ac:dyDescent="0.35">
      <c r="C253" s="12">
        <f t="shared" si="3"/>
        <v>248</v>
      </c>
      <c r="D253" s="38" t="s">
        <v>214</v>
      </c>
      <c r="E253" s="38" t="s">
        <v>36</v>
      </c>
      <c r="F253" s="38" t="s">
        <v>44</v>
      </c>
      <c r="G253" s="47" t="s">
        <v>16</v>
      </c>
      <c r="H253" s="39"/>
      <c r="I253" s="29">
        <v>0</v>
      </c>
      <c r="J253" s="3"/>
    </row>
    <row r="254" spans="3:10" ht="15" thickBot="1" x14ac:dyDescent="0.35">
      <c r="C254" s="12">
        <f t="shared" si="3"/>
        <v>249</v>
      </c>
      <c r="D254" s="38" t="s">
        <v>215</v>
      </c>
      <c r="E254" s="38" t="s">
        <v>36</v>
      </c>
      <c r="F254" s="38" t="s">
        <v>44</v>
      </c>
      <c r="G254" s="47" t="s">
        <v>16</v>
      </c>
      <c r="H254" s="39"/>
      <c r="I254" s="29">
        <v>0</v>
      </c>
      <c r="J254" s="3"/>
    </row>
    <row r="255" spans="3:10" ht="15" thickBot="1" x14ac:dyDescent="0.35">
      <c r="C255" s="12">
        <f t="shared" si="3"/>
        <v>250</v>
      </c>
      <c r="D255" s="38" t="s">
        <v>274</v>
      </c>
      <c r="E255" s="38" t="s">
        <v>36</v>
      </c>
      <c r="F255" s="38" t="s">
        <v>42</v>
      </c>
      <c r="G255" s="52" t="s">
        <v>20</v>
      </c>
      <c r="H255" s="39"/>
      <c r="I255" s="29">
        <v>0</v>
      </c>
      <c r="J255" s="3"/>
    </row>
    <row r="256" spans="3:10" ht="15" thickBot="1" x14ac:dyDescent="0.35">
      <c r="C256" s="12">
        <f t="shared" si="3"/>
        <v>251</v>
      </c>
      <c r="D256" s="38" t="s">
        <v>261</v>
      </c>
      <c r="E256" s="38" t="s">
        <v>36</v>
      </c>
      <c r="F256" s="38" t="s">
        <v>43</v>
      </c>
      <c r="G256" s="52" t="s">
        <v>20</v>
      </c>
      <c r="H256" s="39"/>
      <c r="I256" s="29">
        <v>0</v>
      </c>
      <c r="J256" s="3"/>
    </row>
    <row r="257" spans="3:10" ht="15" thickBot="1" x14ac:dyDescent="0.35">
      <c r="C257" s="12">
        <f t="shared" si="3"/>
        <v>252</v>
      </c>
      <c r="D257" s="38" t="s">
        <v>143</v>
      </c>
      <c r="E257" s="38" t="s">
        <v>36</v>
      </c>
      <c r="F257" s="38" t="s">
        <v>43</v>
      </c>
      <c r="G257" s="52" t="s">
        <v>20</v>
      </c>
      <c r="H257" s="39"/>
      <c r="I257" s="29">
        <v>0</v>
      </c>
      <c r="J257" s="3"/>
    </row>
    <row r="258" spans="3:10" ht="15" thickBot="1" x14ac:dyDescent="0.35">
      <c r="C258" s="12">
        <f t="shared" si="3"/>
        <v>253</v>
      </c>
      <c r="D258" s="38" t="s">
        <v>262</v>
      </c>
      <c r="E258" s="38" t="s">
        <v>36</v>
      </c>
      <c r="F258" s="38" t="s">
        <v>44</v>
      </c>
      <c r="G258" s="52" t="s">
        <v>20</v>
      </c>
      <c r="H258" s="39"/>
      <c r="I258" s="29">
        <v>0</v>
      </c>
      <c r="J258" s="3"/>
    </row>
    <row r="259" spans="3:10" ht="15" thickBot="1" x14ac:dyDescent="0.35">
      <c r="C259" s="12">
        <f t="shared" si="3"/>
        <v>254</v>
      </c>
      <c r="D259" s="38" t="s">
        <v>216</v>
      </c>
      <c r="E259" s="38" t="s">
        <v>36</v>
      </c>
      <c r="F259" s="38" t="s">
        <v>44</v>
      </c>
      <c r="G259" s="52" t="s">
        <v>20</v>
      </c>
      <c r="H259" s="39"/>
      <c r="I259" s="29">
        <v>0</v>
      </c>
      <c r="J259" s="3"/>
    </row>
    <row r="260" spans="3:10" ht="15" thickBot="1" x14ac:dyDescent="0.35">
      <c r="C260" s="12">
        <f t="shared" si="3"/>
        <v>255</v>
      </c>
      <c r="D260" s="38" t="s">
        <v>217</v>
      </c>
      <c r="E260" s="38" t="s">
        <v>36</v>
      </c>
      <c r="F260" s="38" t="s">
        <v>44</v>
      </c>
      <c r="G260" s="52" t="s">
        <v>20</v>
      </c>
      <c r="H260" s="39"/>
      <c r="I260" s="29">
        <v>0</v>
      </c>
      <c r="J260" s="3"/>
    </row>
    <row r="261" spans="3:10" ht="15" thickBot="1" x14ac:dyDescent="0.35">
      <c r="C261" s="12">
        <f t="shared" si="3"/>
        <v>256</v>
      </c>
      <c r="D261" s="38" t="s">
        <v>275</v>
      </c>
      <c r="E261" s="38" t="s">
        <v>36</v>
      </c>
      <c r="F261" s="38" t="s">
        <v>42</v>
      </c>
      <c r="G261" s="46" t="s">
        <v>25</v>
      </c>
      <c r="H261" s="39"/>
      <c r="I261" s="29">
        <v>0</v>
      </c>
      <c r="J261" s="3"/>
    </row>
    <row r="262" spans="3:10" ht="15" thickBot="1" x14ac:dyDescent="0.35">
      <c r="C262" s="12">
        <f t="shared" si="3"/>
        <v>257</v>
      </c>
      <c r="D262" s="38" t="s">
        <v>276</v>
      </c>
      <c r="E262" s="38" t="s">
        <v>36</v>
      </c>
      <c r="F262" s="38" t="s">
        <v>42</v>
      </c>
      <c r="G262" s="46" t="s">
        <v>25</v>
      </c>
      <c r="H262" s="39"/>
      <c r="I262" s="29">
        <v>0</v>
      </c>
      <c r="J262" s="3"/>
    </row>
    <row r="263" spans="3:10" ht="15" thickBot="1" x14ac:dyDescent="0.35">
      <c r="C263" s="12">
        <f t="shared" ref="C263:C326" si="4">C262+1</f>
        <v>258</v>
      </c>
      <c r="D263" s="38" t="s">
        <v>312</v>
      </c>
      <c r="E263" s="38" t="s">
        <v>36</v>
      </c>
      <c r="F263" s="38" t="s">
        <v>42</v>
      </c>
      <c r="G263" s="46" t="s">
        <v>25</v>
      </c>
      <c r="H263" s="39"/>
      <c r="I263" s="29">
        <v>0</v>
      </c>
      <c r="J263" s="3"/>
    </row>
    <row r="264" spans="3:10" ht="15" thickBot="1" x14ac:dyDescent="0.35">
      <c r="C264" s="12">
        <f t="shared" si="4"/>
        <v>259</v>
      </c>
      <c r="D264" s="38" t="s">
        <v>144</v>
      </c>
      <c r="E264" s="38" t="s">
        <v>36</v>
      </c>
      <c r="F264" s="38" t="s">
        <v>43</v>
      </c>
      <c r="G264" s="46" t="s">
        <v>25</v>
      </c>
      <c r="H264" s="39"/>
      <c r="I264" s="29">
        <v>0</v>
      </c>
      <c r="J264" s="3"/>
    </row>
    <row r="265" spans="3:10" ht="15" thickBot="1" x14ac:dyDescent="0.35">
      <c r="C265" s="12">
        <f t="shared" si="4"/>
        <v>260</v>
      </c>
      <c r="D265" s="38" t="s">
        <v>145</v>
      </c>
      <c r="E265" s="38" t="s">
        <v>36</v>
      </c>
      <c r="F265" s="38" t="s">
        <v>43</v>
      </c>
      <c r="G265" s="46" t="s">
        <v>25</v>
      </c>
      <c r="H265" s="39"/>
      <c r="I265" s="29">
        <v>0</v>
      </c>
      <c r="J265" s="3"/>
    </row>
    <row r="266" spans="3:10" ht="15" thickBot="1" x14ac:dyDescent="0.35">
      <c r="C266" s="12">
        <f t="shared" si="4"/>
        <v>261</v>
      </c>
      <c r="D266" s="38" t="s">
        <v>146</v>
      </c>
      <c r="E266" s="38" t="s">
        <v>36</v>
      </c>
      <c r="F266" s="38" t="s">
        <v>43</v>
      </c>
      <c r="G266" s="46" t="s">
        <v>25</v>
      </c>
      <c r="H266" s="39"/>
      <c r="I266" s="29">
        <v>0</v>
      </c>
      <c r="J266" s="3"/>
    </row>
    <row r="267" spans="3:10" ht="15" thickBot="1" x14ac:dyDescent="0.35">
      <c r="C267" s="12">
        <f t="shared" si="4"/>
        <v>262</v>
      </c>
      <c r="D267" s="38" t="s">
        <v>147</v>
      </c>
      <c r="E267" s="38" t="s">
        <v>36</v>
      </c>
      <c r="F267" s="38" t="s">
        <v>43</v>
      </c>
      <c r="G267" s="46" t="s">
        <v>25</v>
      </c>
      <c r="H267" s="39"/>
      <c r="I267" s="29">
        <v>0</v>
      </c>
      <c r="J267" s="3"/>
    </row>
    <row r="268" spans="3:10" ht="15" thickBot="1" x14ac:dyDescent="0.35">
      <c r="C268" s="12">
        <f t="shared" si="4"/>
        <v>263</v>
      </c>
      <c r="D268" s="38" t="s">
        <v>218</v>
      </c>
      <c r="E268" s="38" t="s">
        <v>36</v>
      </c>
      <c r="F268" s="38" t="s">
        <v>44</v>
      </c>
      <c r="G268" s="46" t="s">
        <v>25</v>
      </c>
      <c r="H268" s="39"/>
      <c r="I268" s="29">
        <v>0</v>
      </c>
      <c r="J268" s="3"/>
    </row>
    <row r="269" spans="3:10" ht="15" thickBot="1" x14ac:dyDescent="0.35">
      <c r="C269" s="12">
        <f t="shared" si="4"/>
        <v>264</v>
      </c>
      <c r="D269" s="38" t="s">
        <v>309</v>
      </c>
      <c r="E269" s="38" t="s">
        <v>36</v>
      </c>
      <c r="F269" s="38" t="s">
        <v>42</v>
      </c>
      <c r="G269" s="45" t="s">
        <v>27</v>
      </c>
      <c r="H269" s="39"/>
      <c r="I269" s="29">
        <v>0</v>
      </c>
      <c r="J269" s="3"/>
    </row>
    <row r="270" spans="3:10" ht="15" thickBot="1" x14ac:dyDescent="0.35">
      <c r="C270" s="12">
        <f t="shared" si="4"/>
        <v>265</v>
      </c>
      <c r="D270" s="38" t="s">
        <v>307</v>
      </c>
      <c r="E270" s="38" t="s">
        <v>36</v>
      </c>
      <c r="F270" s="38" t="s">
        <v>42</v>
      </c>
      <c r="G270" s="45" t="s">
        <v>27</v>
      </c>
      <c r="H270" s="39"/>
      <c r="I270" s="29">
        <v>0</v>
      </c>
      <c r="J270" s="3"/>
    </row>
    <row r="271" spans="3:10" ht="15" thickBot="1" x14ac:dyDescent="0.35">
      <c r="C271" s="12">
        <f t="shared" si="4"/>
        <v>266</v>
      </c>
      <c r="D271" s="38" t="s">
        <v>291</v>
      </c>
      <c r="E271" s="38" t="s">
        <v>36</v>
      </c>
      <c r="F271" s="38" t="s">
        <v>42</v>
      </c>
      <c r="G271" s="45" t="s">
        <v>27</v>
      </c>
      <c r="H271" s="39"/>
      <c r="I271" s="29">
        <v>0</v>
      </c>
      <c r="J271" s="3"/>
    </row>
    <row r="272" spans="3:10" ht="15" thickBot="1" x14ac:dyDescent="0.35">
      <c r="C272" s="12">
        <f t="shared" si="4"/>
        <v>267</v>
      </c>
      <c r="D272" s="38" t="s">
        <v>304</v>
      </c>
      <c r="E272" s="38" t="s">
        <v>36</v>
      </c>
      <c r="F272" s="38" t="s">
        <v>42</v>
      </c>
      <c r="G272" s="45" t="s">
        <v>27</v>
      </c>
      <c r="H272" s="39"/>
      <c r="I272" s="29">
        <v>0</v>
      </c>
      <c r="J272" s="3"/>
    </row>
    <row r="273" spans="3:10" ht="15" thickBot="1" x14ac:dyDescent="0.35">
      <c r="C273" s="12">
        <f t="shared" si="4"/>
        <v>268</v>
      </c>
      <c r="D273" s="38" t="s">
        <v>301</v>
      </c>
      <c r="E273" s="38" t="s">
        <v>36</v>
      </c>
      <c r="F273" s="38" t="s">
        <v>42</v>
      </c>
      <c r="G273" s="45" t="s">
        <v>27</v>
      </c>
      <c r="H273" s="39"/>
      <c r="I273" s="29">
        <v>0</v>
      </c>
      <c r="J273" s="3"/>
    </row>
    <row r="274" spans="3:10" ht="15" thickBot="1" x14ac:dyDescent="0.35">
      <c r="C274" s="12">
        <f t="shared" si="4"/>
        <v>269</v>
      </c>
      <c r="D274" s="38" t="s">
        <v>148</v>
      </c>
      <c r="E274" s="38" t="s">
        <v>36</v>
      </c>
      <c r="F274" s="38" t="s">
        <v>43</v>
      </c>
      <c r="G274" s="45" t="s">
        <v>27</v>
      </c>
      <c r="H274" s="39"/>
      <c r="I274" s="29">
        <v>0</v>
      </c>
      <c r="J274" s="3"/>
    </row>
    <row r="275" spans="3:10" ht="15" thickBot="1" x14ac:dyDescent="0.35">
      <c r="C275" s="12">
        <f t="shared" si="4"/>
        <v>270</v>
      </c>
      <c r="D275" s="38" t="s">
        <v>28</v>
      </c>
      <c r="E275" s="38" t="s">
        <v>36</v>
      </c>
      <c r="F275" s="38" t="s">
        <v>43</v>
      </c>
      <c r="G275" s="45" t="s">
        <v>27</v>
      </c>
      <c r="H275" s="39"/>
      <c r="I275" s="29">
        <v>0</v>
      </c>
      <c r="J275" s="3"/>
    </row>
    <row r="276" spans="3:10" ht="15" thickBot="1" x14ac:dyDescent="0.35">
      <c r="C276" s="12">
        <f t="shared" si="4"/>
        <v>271</v>
      </c>
      <c r="D276" s="38" t="s">
        <v>149</v>
      </c>
      <c r="E276" s="38" t="s">
        <v>36</v>
      </c>
      <c r="F276" s="38" t="s">
        <v>43</v>
      </c>
      <c r="G276" s="45" t="s">
        <v>27</v>
      </c>
      <c r="H276" s="39"/>
      <c r="I276" s="29">
        <v>0</v>
      </c>
      <c r="J276" s="3"/>
    </row>
    <row r="277" spans="3:10" ht="15" thickBot="1" x14ac:dyDescent="0.35">
      <c r="C277" s="12">
        <f t="shared" si="4"/>
        <v>272</v>
      </c>
      <c r="D277" s="38" t="s">
        <v>150</v>
      </c>
      <c r="E277" s="38" t="s">
        <v>36</v>
      </c>
      <c r="F277" s="38" t="s">
        <v>43</v>
      </c>
      <c r="G277" s="45" t="s">
        <v>27</v>
      </c>
      <c r="H277" s="39"/>
      <c r="I277" s="29">
        <v>0</v>
      </c>
      <c r="J277" s="3"/>
    </row>
    <row r="278" spans="3:10" ht="15" thickBot="1" x14ac:dyDescent="0.35">
      <c r="C278" s="12">
        <f t="shared" si="4"/>
        <v>273</v>
      </c>
      <c r="D278" s="38" t="s">
        <v>219</v>
      </c>
      <c r="E278" s="38" t="s">
        <v>36</v>
      </c>
      <c r="F278" s="38" t="s">
        <v>44</v>
      </c>
      <c r="G278" s="45" t="s">
        <v>27</v>
      </c>
      <c r="H278" s="39"/>
      <c r="I278" s="29">
        <v>0</v>
      </c>
      <c r="J278" s="3"/>
    </row>
    <row r="279" spans="3:10" ht="15" thickBot="1" x14ac:dyDescent="0.35">
      <c r="C279" s="12">
        <f t="shared" si="4"/>
        <v>274</v>
      </c>
      <c r="D279" s="38" t="s">
        <v>299</v>
      </c>
      <c r="E279" s="38" t="s">
        <v>36</v>
      </c>
      <c r="F279" s="38" t="s">
        <v>42</v>
      </c>
      <c r="G279" s="44" t="s">
        <v>30</v>
      </c>
      <c r="H279" s="39"/>
      <c r="I279" s="29">
        <v>0</v>
      </c>
      <c r="J279" s="3"/>
    </row>
    <row r="280" spans="3:10" ht="15" thickBot="1" x14ac:dyDescent="0.35">
      <c r="C280" s="12">
        <f t="shared" si="4"/>
        <v>275</v>
      </c>
      <c r="D280" s="38" t="s">
        <v>296</v>
      </c>
      <c r="E280" s="38" t="s">
        <v>36</v>
      </c>
      <c r="F280" s="38" t="s">
        <v>42</v>
      </c>
      <c r="G280" s="44" t="s">
        <v>30</v>
      </c>
      <c r="H280" s="39"/>
      <c r="I280" s="29">
        <v>0</v>
      </c>
      <c r="J280" s="3"/>
    </row>
    <row r="281" spans="3:10" ht="15" thickBot="1" x14ac:dyDescent="0.35">
      <c r="C281" s="12">
        <f t="shared" si="4"/>
        <v>276</v>
      </c>
      <c r="D281" s="38" t="s">
        <v>273</v>
      </c>
      <c r="E281" s="38" t="s">
        <v>36</v>
      </c>
      <c r="F281" s="38" t="s">
        <v>42</v>
      </c>
      <c r="G281" s="44" t="s">
        <v>30</v>
      </c>
      <c r="H281" s="39"/>
      <c r="I281" s="29">
        <v>0</v>
      </c>
      <c r="J281" s="3"/>
    </row>
    <row r="282" spans="3:10" ht="15" thickBot="1" x14ac:dyDescent="0.35">
      <c r="C282" s="12">
        <f t="shared" si="4"/>
        <v>277</v>
      </c>
      <c r="D282" s="38" t="s">
        <v>294</v>
      </c>
      <c r="E282" s="38" t="s">
        <v>36</v>
      </c>
      <c r="F282" s="38" t="s">
        <v>42</v>
      </c>
      <c r="G282" s="44" t="s">
        <v>30</v>
      </c>
      <c r="H282" s="39"/>
      <c r="I282" s="29">
        <v>0</v>
      </c>
      <c r="J282" s="3"/>
    </row>
    <row r="283" spans="3:10" ht="15" thickBot="1" x14ac:dyDescent="0.35">
      <c r="C283" s="12">
        <f t="shared" si="4"/>
        <v>278</v>
      </c>
      <c r="D283" s="38" t="s">
        <v>290</v>
      </c>
      <c r="E283" s="38" t="s">
        <v>36</v>
      </c>
      <c r="F283" s="38" t="s">
        <v>42</v>
      </c>
      <c r="G283" s="44" t="s">
        <v>30</v>
      </c>
      <c r="H283" s="39"/>
      <c r="I283" s="29">
        <v>0</v>
      </c>
      <c r="J283" s="3"/>
    </row>
    <row r="284" spans="3:10" ht="15" thickBot="1" x14ac:dyDescent="0.35">
      <c r="C284" s="12">
        <f t="shared" si="4"/>
        <v>279</v>
      </c>
      <c r="D284" s="38" t="s">
        <v>291</v>
      </c>
      <c r="E284" s="38" t="s">
        <v>36</v>
      </c>
      <c r="F284" s="38" t="s">
        <v>42</v>
      </c>
      <c r="G284" s="44" t="s">
        <v>30</v>
      </c>
      <c r="H284" s="39"/>
      <c r="I284" s="29">
        <v>0</v>
      </c>
      <c r="J284" s="3"/>
    </row>
    <row r="285" spans="3:10" ht="15" thickBot="1" x14ac:dyDescent="0.35">
      <c r="C285" s="12">
        <f t="shared" si="4"/>
        <v>280</v>
      </c>
      <c r="D285" s="38" t="s">
        <v>151</v>
      </c>
      <c r="E285" s="38" t="s">
        <v>36</v>
      </c>
      <c r="F285" s="38" t="s">
        <v>42</v>
      </c>
      <c r="G285" s="44" t="s">
        <v>30</v>
      </c>
      <c r="H285" s="39"/>
      <c r="I285" s="29">
        <v>0</v>
      </c>
      <c r="J285" s="3"/>
    </row>
    <row r="286" spans="3:10" ht="15" thickBot="1" x14ac:dyDescent="0.35">
      <c r="C286" s="12">
        <f t="shared" si="4"/>
        <v>281</v>
      </c>
      <c r="D286" s="38" t="s">
        <v>152</v>
      </c>
      <c r="E286" s="38" t="s">
        <v>36</v>
      </c>
      <c r="F286" s="38" t="s">
        <v>43</v>
      </c>
      <c r="G286" s="44" t="s">
        <v>30</v>
      </c>
      <c r="H286" s="39"/>
      <c r="I286" s="29">
        <v>0</v>
      </c>
      <c r="J286" s="3"/>
    </row>
    <row r="287" spans="3:10" ht="15" thickBot="1" x14ac:dyDescent="0.35">
      <c r="C287" s="12">
        <f t="shared" si="4"/>
        <v>282</v>
      </c>
      <c r="D287" s="38" t="s">
        <v>220</v>
      </c>
      <c r="E287" s="38" t="s">
        <v>36</v>
      </c>
      <c r="F287" s="38" t="s">
        <v>44</v>
      </c>
      <c r="G287" s="44" t="s">
        <v>30</v>
      </c>
      <c r="H287" s="39"/>
      <c r="I287" s="29">
        <v>0</v>
      </c>
      <c r="J287" s="3"/>
    </row>
    <row r="288" spans="3:10" ht="15" thickBot="1" x14ac:dyDescent="0.35">
      <c r="C288" s="12">
        <f t="shared" si="4"/>
        <v>283</v>
      </c>
      <c r="D288" s="38" t="s">
        <v>153</v>
      </c>
      <c r="E288" s="38" t="s">
        <v>36</v>
      </c>
      <c r="F288" s="38" t="s">
        <v>44</v>
      </c>
      <c r="G288" s="44" t="s">
        <v>30</v>
      </c>
      <c r="H288" s="39"/>
      <c r="I288" s="29">
        <v>0</v>
      </c>
      <c r="J288" s="3"/>
    </row>
    <row r="289" spans="3:10" ht="15" thickBot="1" x14ac:dyDescent="0.35">
      <c r="C289" s="12">
        <f t="shared" si="4"/>
        <v>284</v>
      </c>
      <c r="D289" s="38" t="s">
        <v>221</v>
      </c>
      <c r="E289" s="38" t="s">
        <v>36</v>
      </c>
      <c r="F289" s="38" t="s">
        <v>44</v>
      </c>
      <c r="G289" s="44" t="s">
        <v>30</v>
      </c>
      <c r="H289" s="39"/>
      <c r="I289" s="29">
        <v>0</v>
      </c>
      <c r="J289" s="3"/>
    </row>
    <row r="290" spans="3:10" ht="15" thickBot="1" x14ac:dyDescent="0.35">
      <c r="C290" s="12">
        <f t="shared" si="4"/>
        <v>285</v>
      </c>
      <c r="D290" s="38" t="s">
        <v>222</v>
      </c>
      <c r="E290" s="38" t="s">
        <v>36</v>
      </c>
      <c r="F290" s="38" t="s">
        <v>44</v>
      </c>
      <c r="G290" s="44" t="s">
        <v>30</v>
      </c>
      <c r="H290" s="39"/>
      <c r="I290" s="29">
        <v>0</v>
      </c>
      <c r="J290" s="3"/>
    </row>
    <row r="291" spans="3:10" ht="15" thickBot="1" x14ac:dyDescent="0.35">
      <c r="C291" s="12">
        <f t="shared" si="4"/>
        <v>286</v>
      </c>
      <c r="D291" s="38" t="s">
        <v>223</v>
      </c>
      <c r="E291" s="38" t="s">
        <v>36</v>
      </c>
      <c r="F291" s="38" t="s">
        <v>44</v>
      </c>
      <c r="G291" s="44" t="s">
        <v>30</v>
      </c>
      <c r="H291" s="39"/>
      <c r="I291" s="29">
        <v>0</v>
      </c>
      <c r="J291" s="3"/>
    </row>
    <row r="292" spans="3:10" ht="15" thickBot="1" x14ac:dyDescent="0.35">
      <c r="C292" s="12">
        <f t="shared" si="4"/>
        <v>287</v>
      </c>
      <c r="D292" s="38" t="s">
        <v>288</v>
      </c>
      <c r="E292" s="38" t="s">
        <v>36</v>
      </c>
      <c r="F292" s="38" t="s">
        <v>42</v>
      </c>
      <c r="G292" s="49" t="s">
        <v>33</v>
      </c>
      <c r="H292" s="39"/>
      <c r="I292" s="29">
        <v>0</v>
      </c>
      <c r="J292" s="3"/>
    </row>
    <row r="293" spans="3:10" ht="15" thickBot="1" x14ac:dyDescent="0.35">
      <c r="C293" s="12">
        <f t="shared" si="4"/>
        <v>288</v>
      </c>
      <c r="D293" s="38" t="s">
        <v>154</v>
      </c>
      <c r="E293" s="38" t="s">
        <v>36</v>
      </c>
      <c r="F293" s="38" t="s">
        <v>43</v>
      </c>
      <c r="G293" s="49" t="s">
        <v>33</v>
      </c>
      <c r="H293" s="39"/>
      <c r="I293" s="29">
        <v>0</v>
      </c>
      <c r="J293" s="3"/>
    </row>
    <row r="294" spans="3:10" ht="15" thickBot="1" x14ac:dyDescent="0.35">
      <c r="C294" s="12">
        <f t="shared" si="4"/>
        <v>289</v>
      </c>
      <c r="D294" s="38" t="s">
        <v>155</v>
      </c>
      <c r="E294" s="38" t="s">
        <v>36</v>
      </c>
      <c r="F294" s="38" t="s">
        <v>43</v>
      </c>
      <c r="G294" s="49" t="s">
        <v>33</v>
      </c>
      <c r="H294" s="39"/>
      <c r="I294" s="29">
        <v>0</v>
      </c>
      <c r="J294" s="3"/>
    </row>
    <row r="295" spans="3:10" ht="15" thickBot="1" x14ac:dyDescent="0.35">
      <c r="C295" s="12">
        <f t="shared" si="4"/>
        <v>290</v>
      </c>
      <c r="D295" s="38" t="s">
        <v>156</v>
      </c>
      <c r="E295" s="38" t="s">
        <v>36</v>
      </c>
      <c r="F295" s="38" t="s">
        <v>43</v>
      </c>
      <c r="G295" s="49" t="s">
        <v>33</v>
      </c>
      <c r="H295" s="39"/>
      <c r="I295" s="29">
        <v>0</v>
      </c>
      <c r="J295" s="3"/>
    </row>
    <row r="296" spans="3:10" ht="15" thickBot="1" x14ac:dyDescent="0.35">
      <c r="C296" s="12">
        <f t="shared" si="4"/>
        <v>291</v>
      </c>
      <c r="D296" s="38" t="s">
        <v>224</v>
      </c>
      <c r="E296" s="38" t="s">
        <v>36</v>
      </c>
      <c r="F296" s="38" t="s">
        <v>44</v>
      </c>
      <c r="G296" s="49" t="s">
        <v>33</v>
      </c>
      <c r="H296" s="39"/>
      <c r="I296" s="29">
        <v>0</v>
      </c>
      <c r="J296" s="3"/>
    </row>
    <row r="297" spans="3:10" ht="15" thickBot="1" x14ac:dyDescent="0.35">
      <c r="C297" s="12">
        <f t="shared" si="4"/>
        <v>292</v>
      </c>
      <c r="D297" s="38" t="s">
        <v>225</v>
      </c>
      <c r="E297" s="38" t="s">
        <v>36</v>
      </c>
      <c r="F297" s="38" t="s">
        <v>44</v>
      </c>
      <c r="G297" s="49" t="s">
        <v>33</v>
      </c>
      <c r="H297" s="39"/>
      <c r="I297" s="29">
        <v>0</v>
      </c>
      <c r="J297" s="3"/>
    </row>
    <row r="298" spans="3:10" ht="15" thickBot="1" x14ac:dyDescent="0.35">
      <c r="C298" s="12">
        <f t="shared" si="4"/>
        <v>293</v>
      </c>
      <c r="D298" s="38" t="s">
        <v>287</v>
      </c>
      <c r="E298" s="38" t="s">
        <v>36</v>
      </c>
      <c r="F298" s="38" t="s">
        <v>42</v>
      </c>
      <c r="G298" s="54" t="s">
        <v>34</v>
      </c>
      <c r="H298" s="39"/>
      <c r="I298" s="29">
        <v>0</v>
      </c>
      <c r="J298" s="3"/>
    </row>
    <row r="299" spans="3:10" ht="15" thickBot="1" x14ac:dyDescent="0.35">
      <c r="C299" s="12">
        <f t="shared" si="4"/>
        <v>294</v>
      </c>
      <c r="D299" s="38" t="s">
        <v>277</v>
      </c>
      <c r="E299" s="38" t="s">
        <v>36</v>
      </c>
      <c r="F299" s="38" t="s">
        <v>42</v>
      </c>
      <c r="G299" s="54" t="s">
        <v>34</v>
      </c>
      <c r="H299" s="39"/>
      <c r="I299" s="29">
        <v>0</v>
      </c>
      <c r="J299" s="3"/>
    </row>
    <row r="300" spans="3:10" ht="15" thickBot="1" x14ac:dyDescent="0.35">
      <c r="C300" s="12">
        <f t="shared" si="4"/>
        <v>295</v>
      </c>
      <c r="D300" s="38" t="s">
        <v>286</v>
      </c>
      <c r="E300" s="38" t="s">
        <v>36</v>
      </c>
      <c r="F300" s="38" t="s">
        <v>42</v>
      </c>
      <c r="G300" s="49" t="s">
        <v>33</v>
      </c>
      <c r="H300" s="39"/>
      <c r="I300" s="29">
        <v>0</v>
      </c>
      <c r="J300" s="3"/>
    </row>
    <row r="301" spans="3:10" ht="15" thickBot="1" x14ac:dyDescent="0.35">
      <c r="C301" s="12">
        <f t="shared" si="4"/>
        <v>296</v>
      </c>
      <c r="D301" s="38" t="s">
        <v>35</v>
      </c>
      <c r="E301" s="38" t="s">
        <v>36</v>
      </c>
      <c r="F301" s="38" t="s">
        <v>43</v>
      </c>
      <c r="G301" s="54" t="s">
        <v>34</v>
      </c>
      <c r="H301" s="39"/>
      <c r="I301" s="29">
        <v>0</v>
      </c>
      <c r="J301" s="3"/>
    </row>
    <row r="302" spans="3:10" ht="15" thickBot="1" x14ac:dyDescent="0.35">
      <c r="C302" s="12">
        <f t="shared" si="4"/>
        <v>297</v>
      </c>
      <c r="D302" s="38" t="s">
        <v>157</v>
      </c>
      <c r="E302" s="38" t="s">
        <v>36</v>
      </c>
      <c r="F302" s="38" t="s">
        <v>43</v>
      </c>
      <c r="G302" s="49" t="s">
        <v>33</v>
      </c>
      <c r="H302" s="39"/>
      <c r="I302" s="29">
        <v>0</v>
      </c>
      <c r="J302" s="3"/>
    </row>
    <row r="303" spans="3:10" ht="15" thickBot="1" x14ac:dyDescent="0.35">
      <c r="C303" s="12">
        <f t="shared" si="4"/>
        <v>298</v>
      </c>
      <c r="D303" s="38" t="s">
        <v>263</v>
      </c>
      <c r="E303" s="38" t="s">
        <v>36</v>
      </c>
      <c r="F303" s="38" t="s">
        <v>44</v>
      </c>
      <c r="G303" s="49" t="s">
        <v>33</v>
      </c>
      <c r="H303" s="39"/>
      <c r="I303" s="29">
        <v>0</v>
      </c>
      <c r="J303" s="3"/>
    </row>
    <row r="304" spans="3:10" ht="15" thickBot="1" x14ac:dyDescent="0.35">
      <c r="C304" s="12">
        <f t="shared" si="4"/>
        <v>299</v>
      </c>
      <c r="D304" s="38" t="s">
        <v>226</v>
      </c>
      <c r="E304" s="38" t="s">
        <v>36</v>
      </c>
      <c r="F304" s="38" t="s">
        <v>44</v>
      </c>
      <c r="G304" s="54" t="s">
        <v>34</v>
      </c>
      <c r="H304" s="39"/>
      <c r="I304" s="29">
        <v>0</v>
      </c>
      <c r="J304" s="3"/>
    </row>
    <row r="305" spans="3:10" ht="15" thickBot="1" x14ac:dyDescent="0.35">
      <c r="C305" s="12">
        <f t="shared" si="4"/>
        <v>300</v>
      </c>
      <c r="D305" s="38"/>
      <c r="E305" s="38"/>
      <c r="F305" s="38"/>
      <c r="G305" s="39"/>
      <c r="H305" s="39"/>
      <c r="I305" s="29">
        <v>0</v>
      </c>
      <c r="J305" s="3"/>
    </row>
    <row r="306" spans="3:10" ht="15" thickBot="1" x14ac:dyDescent="0.35">
      <c r="C306" s="12">
        <f t="shared" si="4"/>
        <v>301</v>
      </c>
      <c r="D306" s="38"/>
      <c r="E306" s="38"/>
      <c r="F306" s="38"/>
      <c r="G306" s="39"/>
      <c r="H306" s="39"/>
      <c r="I306" s="29">
        <v>0</v>
      </c>
      <c r="J306" s="3"/>
    </row>
    <row r="307" spans="3:10" ht="15" thickBot="1" x14ac:dyDescent="0.35">
      <c r="C307" s="12">
        <f t="shared" si="4"/>
        <v>302</v>
      </c>
      <c r="D307" s="38"/>
      <c r="E307" s="38"/>
      <c r="F307" s="38"/>
      <c r="G307" s="39"/>
      <c r="H307" s="39"/>
      <c r="I307" s="29">
        <v>0</v>
      </c>
      <c r="J307" s="3"/>
    </row>
    <row r="308" spans="3:10" ht="15" thickBot="1" x14ac:dyDescent="0.35">
      <c r="C308" s="12">
        <f t="shared" si="4"/>
        <v>303</v>
      </c>
      <c r="D308" s="38"/>
      <c r="E308" s="38"/>
      <c r="F308" s="38"/>
      <c r="G308" s="39"/>
      <c r="H308" s="39"/>
      <c r="I308" s="29">
        <v>0</v>
      </c>
      <c r="J308" s="3"/>
    </row>
    <row r="309" spans="3:10" ht="15" thickBot="1" x14ac:dyDescent="0.35">
      <c r="C309" s="12">
        <f t="shared" si="4"/>
        <v>304</v>
      </c>
      <c r="D309" s="38"/>
      <c r="E309" s="38"/>
      <c r="F309" s="38"/>
      <c r="G309" s="39"/>
      <c r="H309" s="39"/>
      <c r="I309" s="29">
        <v>0</v>
      </c>
      <c r="J309" s="3"/>
    </row>
    <row r="310" spans="3:10" ht="15" thickBot="1" x14ac:dyDescent="0.35">
      <c r="C310" s="12">
        <f t="shared" si="4"/>
        <v>305</v>
      </c>
      <c r="D310" s="38"/>
      <c r="E310" s="38"/>
      <c r="F310" s="38"/>
      <c r="G310" s="39"/>
      <c r="H310" s="39"/>
      <c r="I310" s="29">
        <v>0</v>
      </c>
      <c r="J310" s="3"/>
    </row>
    <row r="311" spans="3:10" ht="15" thickBot="1" x14ac:dyDescent="0.35">
      <c r="C311" s="12">
        <f t="shared" si="4"/>
        <v>306</v>
      </c>
      <c r="D311" s="38"/>
      <c r="E311" s="38"/>
      <c r="F311" s="38"/>
      <c r="G311" s="39"/>
      <c r="H311" s="39"/>
      <c r="I311" s="29">
        <v>0</v>
      </c>
      <c r="J311" s="3"/>
    </row>
    <row r="312" spans="3:10" ht="15" thickBot="1" x14ac:dyDescent="0.35">
      <c r="C312" s="12">
        <f t="shared" si="4"/>
        <v>307</v>
      </c>
      <c r="D312" s="38"/>
      <c r="E312" s="38"/>
      <c r="F312" s="38"/>
      <c r="G312" s="39"/>
      <c r="H312" s="39"/>
      <c r="I312" s="29">
        <v>0</v>
      </c>
      <c r="J312" s="3"/>
    </row>
    <row r="313" spans="3:10" ht="15" thickBot="1" x14ac:dyDescent="0.35">
      <c r="C313" s="12">
        <f t="shared" si="4"/>
        <v>308</v>
      </c>
      <c r="D313" s="38"/>
      <c r="E313" s="38"/>
      <c r="F313" s="38"/>
      <c r="G313" s="39"/>
      <c r="H313" s="39"/>
      <c r="I313" s="29">
        <v>0</v>
      </c>
      <c r="J313" s="3"/>
    </row>
    <row r="314" spans="3:10" ht="15" thickBot="1" x14ac:dyDescent="0.35">
      <c r="C314" s="12">
        <f t="shared" si="4"/>
        <v>309</v>
      </c>
      <c r="D314" s="38"/>
      <c r="E314" s="38"/>
      <c r="F314" s="38"/>
      <c r="G314" s="39"/>
      <c r="H314" s="39"/>
      <c r="I314" s="29">
        <v>0</v>
      </c>
      <c r="J314" s="3"/>
    </row>
    <row r="315" spans="3:10" ht="15" thickBot="1" x14ac:dyDescent="0.35">
      <c r="C315" s="12">
        <f t="shared" si="4"/>
        <v>310</v>
      </c>
      <c r="D315" s="38"/>
      <c r="E315" s="38"/>
      <c r="F315" s="38"/>
      <c r="G315" s="39"/>
      <c r="H315" s="39"/>
      <c r="I315" s="29">
        <v>0</v>
      </c>
      <c r="J315" s="3"/>
    </row>
    <row r="316" spans="3:10" ht="15" thickBot="1" x14ac:dyDescent="0.35">
      <c r="C316" s="12">
        <f t="shared" si="4"/>
        <v>311</v>
      </c>
      <c r="D316" s="38"/>
      <c r="E316" s="38"/>
      <c r="F316" s="38"/>
      <c r="G316" s="39"/>
      <c r="H316" s="39"/>
      <c r="I316" s="29">
        <v>0</v>
      </c>
      <c r="J316" s="3"/>
    </row>
    <row r="317" spans="3:10" ht="15" thickBot="1" x14ac:dyDescent="0.35">
      <c r="C317" s="12">
        <f t="shared" si="4"/>
        <v>312</v>
      </c>
      <c r="D317" s="38"/>
      <c r="E317" s="38"/>
      <c r="F317" s="38"/>
      <c r="G317" s="39"/>
      <c r="H317" s="39"/>
      <c r="I317" s="29">
        <v>0</v>
      </c>
      <c r="J317" s="3"/>
    </row>
    <row r="318" spans="3:10" ht="15" thickBot="1" x14ac:dyDescent="0.35">
      <c r="C318" s="12">
        <f t="shared" si="4"/>
        <v>313</v>
      </c>
      <c r="D318" s="38"/>
      <c r="E318" s="38"/>
      <c r="F318" s="38"/>
      <c r="G318" s="39"/>
      <c r="H318" s="39"/>
      <c r="I318" s="29">
        <v>0</v>
      </c>
      <c r="J318" s="3"/>
    </row>
    <row r="319" spans="3:10" ht="15" thickBot="1" x14ac:dyDescent="0.35">
      <c r="C319" s="12">
        <f t="shared" si="4"/>
        <v>314</v>
      </c>
      <c r="D319" s="38"/>
      <c r="E319" s="38"/>
      <c r="F319" s="38"/>
      <c r="G319" s="39"/>
      <c r="H319" s="39"/>
      <c r="I319" s="29">
        <v>0</v>
      </c>
      <c r="J319" s="3"/>
    </row>
    <row r="320" spans="3:10" ht="15" thickBot="1" x14ac:dyDescent="0.35">
      <c r="C320" s="12">
        <f t="shared" si="4"/>
        <v>315</v>
      </c>
      <c r="D320" s="38"/>
      <c r="E320" s="38"/>
      <c r="F320" s="38"/>
      <c r="G320" s="39"/>
      <c r="H320" s="39"/>
      <c r="I320" s="29">
        <v>0</v>
      </c>
      <c r="J320" s="3"/>
    </row>
    <row r="321" spans="3:10" ht="15" thickBot="1" x14ac:dyDescent="0.35">
      <c r="C321" s="12">
        <f t="shared" si="4"/>
        <v>316</v>
      </c>
      <c r="D321" s="38"/>
      <c r="E321" s="38"/>
      <c r="F321" s="38"/>
      <c r="G321" s="39"/>
      <c r="H321" s="39"/>
      <c r="I321" s="29">
        <v>0</v>
      </c>
      <c r="J321" s="3"/>
    </row>
    <row r="322" spans="3:10" ht="15" thickBot="1" x14ac:dyDescent="0.35">
      <c r="C322" s="12">
        <f t="shared" si="4"/>
        <v>317</v>
      </c>
      <c r="D322" s="38"/>
      <c r="E322" s="38"/>
      <c r="F322" s="38"/>
      <c r="G322" s="39"/>
      <c r="H322" s="39"/>
      <c r="I322" s="29">
        <v>0</v>
      </c>
      <c r="J322" s="3"/>
    </row>
    <row r="323" spans="3:10" ht="15" thickBot="1" x14ac:dyDescent="0.35">
      <c r="C323" s="12">
        <f t="shared" si="4"/>
        <v>318</v>
      </c>
      <c r="D323" s="38"/>
      <c r="E323" s="38"/>
      <c r="F323" s="38"/>
      <c r="G323" s="39"/>
      <c r="H323" s="39"/>
      <c r="I323" s="29">
        <v>0</v>
      </c>
      <c r="J323" s="3"/>
    </row>
    <row r="324" spans="3:10" ht="15" thickBot="1" x14ac:dyDescent="0.35">
      <c r="C324" s="12">
        <f t="shared" si="4"/>
        <v>319</v>
      </c>
      <c r="D324" s="38"/>
      <c r="E324" s="38"/>
      <c r="F324" s="38"/>
      <c r="G324" s="39"/>
      <c r="H324" s="39"/>
      <c r="I324" s="29">
        <v>0</v>
      </c>
      <c r="J324" s="3"/>
    </row>
    <row r="325" spans="3:10" ht="15" thickBot="1" x14ac:dyDescent="0.35">
      <c r="C325" s="12">
        <f t="shared" si="4"/>
        <v>320</v>
      </c>
      <c r="D325" s="38"/>
      <c r="E325" s="38"/>
      <c r="F325" s="38"/>
      <c r="G325" s="39"/>
      <c r="H325" s="39"/>
      <c r="I325" s="29">
        <v>0</v>
      </c>
      <c r="J325" s="3"/>
    </row>
    <row r="326" spans="3:10" ht="15" thickBot="1" x14ac:dyDescent="0.35">
      <c r="C326" s="12">
        <f t="shared" si="4"/>
        <v>321</v>
      </c>
      <c r="D326" s="38"/>
      <c r="E326" s="38"/>
      <c r="F326" s="38"/>
      <c r="G326" s="39"/>
      <c r="H326" s="39"/>
      <c r="I326" s="29">
        <v>0</v>
      </c>
      <c r="J326" s="3"/>
    </row>
    <row r="327" spans="3:10" ht="15" thickBot="1" x14ac:dyDescent="0.35">
      <c r="C327" s="12">
        <f t="shared" ref="C327:C390" si="5">C326+1</f>
        <v>322</v>
      </c>
      <c r="D327" s="38"/>
      <c r="E327" s="38"/>
      <c r="F327" s="38"/>
      <c r="G327" s="39"/>
      <c r="H327" s="39"/>
      <c r="I327" s="29">
        <v>0</v>
      </c>
      <c r="J327" s="3"/>
    </row>
    <row r="328" spans="3:10" ht="15" thickBot="1" x14ac:dyDescent="0.35">
      <c r="C328" s="12">
        <f t="shared" si="5"/>
        <v>323</v>
      </c>
      <c r="D328" s="38"/>
      <c r="E328" s="38"/>
      <c r="F328" s="38"/>
      <c r="G328" s="39"/>
      <c r="H328" s="39"/>
      <c r="I328" s="29">
        <v>0</v>
      </c>
      <c r="J328" s="3"/>
    </row>
    <row r="329" spans="3:10" ht="15" thickBot="1" x14ac:dyDescent="0.35">
      <c r="C329" s="12">
        <f t="shared" si="5"/>
        <v>324</v>
      </c>
      <c r="D329" s="38"/>
      <c r="E329" s="38"/>
      <c r="F329" s="38"/>
      <c r="G329" s="39"/>
      <c r="H329" s="39"/>
      <c r="I329" s="29">
        <v>0</v>
      </c>
      <c r="J329" s="3"/>
    </row>
    <row r="330" spans="3:10" ht="15" thickBot="1" x14ac:dyDescent="0.35">
      <c r="C330" s="12">
        <f t="shared" si="5"/>
        <v>325</v>
      </c>
      <c r="D330" s="38"/>
      <c r="E330" s="38"/>
      <c r="F330" s="38"/>
      <c r="G330" s="39"/>
      <c r="H330" s="39"/>
      <c r="I330" s="29">
        <v>0</v>
      </c>
      <c r="J330" s="3"/>
    </row>
    <row r="331" spans="3:10" ht="15" thickBot="1" x14ac:dyDescent="0.35">
      <c r="C331" s="12">
        <f t="shared" si="5"/>
        <v>326</v>
      </c>
      <c r="D331" s="38"/>
      <c r="E331" s="38"/>
      <c r="F331" s="38"/>
      <c r="G331" s="39"/>
      <c r="H331" s="39"/>
      <c r="I331" s="29">
        <v>0</v>
      </c>
      <c r="J331" s="3"/>
    </row>
    <row r="332" spans="3:10" ht="15" thickBot="1" x14ac:dyDescent="0.35">
      <c r="C332" s="12">
        <f t="shared" si="5"/>
        <v>327</v>
      </c>
      <c r="D332" s="38"/>
      <c r="E332" s="38"/>
      <c r="F332" s="38"/>
      <c r="G332" s="39"/>
      <c r="H332" s="39"/>
      <c r="I332" s="29">
        <v>0</v>
      </c>
      <c r="J332" s="3"/>
    </row>
    <row r="333" spans="3:10" ht="15" thickBot="1" x14ac:dyDescent="0.35">
      <c r="C333" s="12">
        <f t="shared" si="5"/>
        <v>328</v>
      </c>
      <c r="D333" s="38"/>
      <c r="E333" s="38"/>
      <c r="F333" s="38"/>
      <c r="G333" s="39"/>
      <c r="H333" s="39"/>
      <c r="I333" s="29">
        <v>0</v>
      </c>
      <c r="J333" s="3"/>
    </row>
    <row r="334" spans="3:10" ht="15" thickBot="1" x14ac:dyDescent="0.35">
      <c r="C334" s="12">
        <f t="shared" si="5"/>
        <v>329</v>
      </c>
      <c r="D334" s="38"/>
      <c r="E334" s="38"/>
      <c r="F334" s="38"/>
      <c r="G334" s="39"/>
      <c r="H334" s="39"/>
      <c r="I334" s="29">
        <v>0</v>
      </c>
      <c r="J334" s="3"/>
    </row>
    <row r="335" spans="3:10" ht="15" thickBot="1" x14ac:dyDescent="0.35">
      <c r="C335" s="12">
        <f t="shared" si="5"/>
        <v>330</v>
      </c>
      <c r="D335" s="38"/>
      <c r="E335" s="38"/>
      <c r="F335" s="38"/>
      <c r="G335" s="39"/>
      <c r="H335" s="39"/>
      <c r="I335" s="29">
        <v>0</v>
      </c>
      <c r="J335" s="3"/>
    </row>
    <row r="336" spans="3:10" ht="15" thickBot="1" x14ac:dyDescent="0.35">
      <c r="C336" s="12">
        <f t="shared" si="5"/>
        <v>331</v>
      </c>
      <c r="D336" s="38"/>
      <c r="E336" s="38"/>
      <c r="F336" s="38"/>
      <c r="G336" s="39"/>
      <c r="H336" s="39"/>
      <c r="I336" s="29">
        <v>0</v>
      </c>
      <c r="J336" s="3"/>
    </row>
    <row r="337" spans="3:10" ht="15" thickBot="1" x14ac:dyDescent="0.35">
      <c r="C337" s="12">
        <f t="shared" si="5"/>
        <v>332</v>
      </c>
      <c r="D337" s="38"/>
      <c r="E337" s="38"/>
      <c r="F337" s="38"/>
      <c r="G337" s="39"/>
      <c r="H337" s="39"/>
      <c r="I337" s="29">
        <v>0</v>
      </c>
      <c r="J337" s="3"/>
    </row>
    <row r="338" spans="3:10" ht="15" thickBot="1" x14ac:dyDescent="0.35">
      <c r="C338" s="12">
        <f t="shared" si="5"/>
        <v>333</v>
      </c>
      <c r="D338" s="38"/>
      <c r="E338" s="38"/>
      <c r="F338" s="38"/>
      <c r="G338" s="39"/>
      <c r="H338" s="39"/>
      <c r="I338" s="29">
        <v>0</v>
      </c>
      <c r="J338" s="3"/>
    </row>
    <row r="339" spans="3:10" ht="15" thickBot="1" x14ac:dyDescent="0.35">
      <c r="C339" s="12">
        <f t="shared" si="5"/>
        <v>334</v>
      </c>
      <c r="D339" s="38"/>
      <c r="E339" s="38"/>
      <c r="F339" s="38"/>
      <c r="G339" s="39"/>
      <c r="H339" s="39"/>
      <c r="I339" s="29">
        <v>0</v>
      </c>
      <c r="J339" s="3"/>
    </row>
    <row r="340" spans="3:10" ht="15" thickBot="1" x14ac:dyDescent="0.35">
      <c r="C340" s="12">
        <f t="shared" si="5"/>
        <v>335</v>
      </c>
      <c r="D340" s="38"/>
      <c r="E340" s="38"/>
      <c r="F340" s="38"/>
      <c r="G340" s="39"/>
      <c r="H340" s="39"/>
      <c r="I340" s="29">
        <v>0</v>
      </c>
      <c r="J340" s="3"/>
    </row>
    <row r="341" spans="3:10" ht="15" thickBot="1" x14ac:dyDescent="0.35">
      <c r="C341" s="12">
        <f t="shared" si="5"/>
        <v>336</v>
      </c>
      <c r="D341" s="38"/>
      <c r="E341" s="38"/>
      <c r="F341" s="38"/>
      <c r="G341" s="39"/>
      <c r="H341" s="39"/>
      <c r="I341" s="29">
        <v>0</v>
      </c>
      <c r="J341" s="3"/>
    </row>
    <row r="342" spans="3:10" ht="15" thickBot="1" x14ac:dyDescent="0.35">
      <c r="C342" s="12">
        <f t="shared" si="5"/>
        <v>337</v>
      </c>
      <c r="D342" s="38"/>
      <c r="E342" s="38"/>
      <c r="F342" s="38"/>
      <c r="G342" s="39"/>
      <c r="H342" s="39"/>
      <c r="I342" s="29">
        <v>0</v>
      </c>
      <c r="J342" s="3"/>
    </row>
    <row r="343" spans="3:10" ht="15" thickBot="1" x14ac:dyDescent="0.35">
      <c r="C343" s="12">
        <f t="shared" si="5"/>
        <v>338</v>
      </c>
      <c r="D343" s="38"/>
      <c r="E343" s="38"/>
      <c r="F343" s="38"/>
      <c r="G343" s="39"/>
      <c r="H343" s="39"/>
      <c r="I343" s="29">
        <v>0</v>
      </c>
      <c r="J343" s="3"/>
    </row>
    <row r="344" spans="3:10" ht="15" thickBot="1" x14ac:dyDescent="0.35">
      <c r="C344" s="12">
        <f t="shared" si="5"/>
        <v>339</v>
      </c>
      <c r="D344" s="38"/>
      <c r="E344" s="38"/>
      <c r="F344" s="38"/>
      <c r="G344" s="39"/>
      <c r="H344" s="39"/>
      <c r="I344" s="29">
        <v>0</v>
      </c>
      <c r="J344" s="3"/>
    </row>
    <row r="345" spans="3:10" ht="15" thickBot="1" x14ac:dyDescent="0.35">
      <c r="C345" s="12">
        <f t="shared" si="5"/>
        <v>340</v>
      </c>
      <c r="D345" s="38"/>
      <c r="E345" s="38"/>
      <c r="F345" s="38"/>
      <c r="G345" s="39"/>
      <c r="H345" s="39"/>
      <c r="I345" s="29">
        <v>0</v>
      </c>
      <c r="J345" s="3"/>
    </row>
    <row r="346" spans="3:10" ht="15" thickBot="1" x14ac:dyDescent="0.35">
      <c r="C346" s="12">
        <f t="shared" si="5"/>
        <v>341</v>
      </c>
      <c r="D346" s="38"/>
      <c r="E346" s="38"/>
      <c r="F346" s="38"/>
      <c r="G346" s="39"/>
      <c r="H346" s="39"/>
      <c r="I346" s="29">
        <v>0</v>
      </c>
      <c r="J346" s="3"/>
    </row>
    <row r="347" spans="3:10" ht="15" thickBot="1" x14ac:dyDescent="0.35">
      <c r="C347" s="12">
        <f t="shared" si="5"/>
        <v>342</v>
      </c>
      <c r="D347" s="38"/>
      <c r="E347" s="38"/>
      <c r="F347" s="38"/>
      <c r="G347" s="39"/>
      <c r="H347" s="39"/>
      <c r="I347" s="29">
        <v>0</v>
      </c>
      <c r="J347" s="3"/>
    </row>
    <row r="348" spans="3:10" ht="15" thickBot="1" x14ac:dyDescent="0.35">
      <c r="C348" s="12">
        <f t="shared" si="5"/>
        <v>343</v>
      </c>
      <c r="D348" s="38"/>
      <c r="E348" s="38"/>
      <c r="F348" s="38"/>
      <c r="G348" s="39"/>
      <c r="H348" s="39"/>
      <c r="I348" s="29">
        <v>0</v>
      </c>
      <c r="J348" s="3"/>
    </row>
    <row r="349" spans="3:10" ht="15" thickBot="1" x14ac:dyDescent="0.35">
      <c r="C349" s="12">
        <f t="shared" si="5"/>
        <v>344</v>
      </c>
      <c r="D349" s="38"/>
      <c r="E349" s="38"/>
      <c r="F349" s="38"/>
      <c r="G349" s="39"/>
      <c r="H349" s="39"/>
      <c r="I349" s="29">
        <v>0</v>
      </c>
      <c r="J349" s="3"/>
    </row>
    <row r="350" spans="3:10" ht="15" thickBot="1" x14ac:dyDescent="0.35">
      <c r="C350" s="12">
        <f t="shared" si="5"/>
        <v>345</v>
      </c>
      <c r="D350" s="38"/>
      <c r="E350" s="38"/>
      <c r="F350" s="38"/>
      <c r="G350" s="39"/>
      <c r="H350" s="39"/>
      <c r="I350" s="29">
        <v>0</v>
      </c>
      <c r="J350" s="3"/>
    </row>
    <row r="351" spans="3:10" ht="15" thickBot="1" x14ac:dyDescent="0.35">
      <c r="C351" s="12">
        <f t="shared" si="5"/>
        <v>346</v>
      </c>
      <c r="D351" s="38"/>
      <c r="E351" s="38"/>
      <c r="F351" s="38"/>
      <c r="G351" s="39"/>
      <c r="H351" s="39"/>
      <c r="I351" s="29">
        <v>0</v>
      </c>
      <c r="J351" s="3"/>
    </row>
    <row r="352" spans="3:10" ht="15" thickBot="1" x14ac:dyDescent="0.35">
      <c r="C352" s="12">
        <f t="shared" si="5"/>
        <v>347</v>
      </c>
      <c r="D352" s="38"/>
      <c r="E352" s="38"/>
      <c r="F352" s="38"/>
      <c r="G352" s="39"/>
      <c r="H352" s="39"/>
      <c r="I352" s="29">
        <v>0</v>
      </c>
      <c r="J352" s="3"/>
    </row>
    <row r="353" spans="3:10" ht="15" thickBot="1" x14ac:dyDescent="0.35">
      <c r="C353" s="12">
        <f t="shared" si="5"/>
        <v>348</v>
      </c>
      <c r="D353" s="38"/>
      <c r="E353" s="38"/>
      <c r="F353" s="38"/>
      <c r="G353" s="39"/>
      <c r="H353" s="39"/>
      <c r="I353" s="29">
        <v>0</v>
      </c>
      <c r="J353" s="3"/>
    </row>
    <row r="354" spans="3:10" ht="15" thickBot="1" x14ac:dyDescent="0.35">
      <c r="C354" s="12">
        <f t="shared" si="5"/>
        <v>349</v>
      </c>
      <c r="D354" s="38"/>
      <c r="E354" s="38"/>
      <c r="F354" s="38"/>
      <c r="G354" s="39"/>
      <c r="H354" s="39"/>
      <c r="I354" s="29"/>
      <c r="J354" s="3"/>
    </row>
    <row r="355" spans="3:10" ht="15" thickBot="1" x14ac:dyDescent="0.35">
      <c r="C355" s="12">
        <f t="shared" si="5"/>
        <v>350</v>
      </c>
      <c r="D355" s="38"/>
      <c r="E355" s="38"/>
      <c r="F355" s="38"/>
      <c r="G355" s="39"/>
      <c r="H355" s="39"/>
      <c r="I355" s="29"/>
      <c r="J355" s="3"/>
    </row>
    <row r="356" spans="3:10" ht="15" thickBot="1" x14ac:dyDescent="0.35">
      <c r="C356" s="12">
        <f t="shared" si="5"/>
        <v>351</v>
      </c>
      <c r="D356" s="38"/>
      <c r="E356" s="38"/>
      <c r="F356" s="38"/>
      <c r="G356" s="39"/>
      <c r="H356" s="39"/>
      <c r="I356" s="29"/>
      <c r="J356" s="3"/>
    </row>
    <row r="357" spans="3:10" ht="15" thickBot="1" x14ac:dyDescent="0.35">
      <c r="C357" s="12">
        <f t="shared" si="5"/>
        <v>352</v>
      </c>
      <c r="D357" s="38"/>
      <c r="E357" s="38"/>
      <c r="F357" s="38"/>
      <c r="G357" s="39"/>
      <c r="H357" s="39"/>
      <c r="I357" s="29"/>
      <c r="J357" s="3"/>
    </row>
    <row r="358" spans="3:10" ht="15" thickBot="1" x14ac:dyDescent="0.35">
      <c r="C358" s="12">
        <f t="shared" si="5"/>
        <v>353</v>
      </c>
      <c r="D358" s="38"/>
      <c r="E358" s="38"/>
      <c r="F358" s="38"/>
      <c r="G358" s="39"/>
      <c r="H358" s="39"/>
      <c r="I358" s="29"/>
      <c r="J358" s="3"/>
    </row>
    <row r="359" spans="3:10" ht="15" thickBot="1" x14ac:dyDescent="0.35">
      <c r="C359" s="12">
        <f t="shared" si="5"/>
        <v>354</v>
      </c>
      <c r="D359" s="38"/>
      <c r="E359" s="38"/>
      <c r="F359" s="38"/>
      <c r="G359" s="39"/>
      <c r="H359" s="39"/>
      <c r="I359" s="29"/>
      <c r="J359" s="3"/>
    </row>
    <row r="360" spans="3:10" ht="15" thickBot="1" x14ac:dyDescent="0.35">
      <c r="C360" s="12">
        <f t="shared" si="5"/>
        <v>355</v>
      </c>
      <c r="D360" s="38"/>
      <c r="E360" s="38"/>
      <c r="F360" s="38"/>
      <c r="G360" s="39"/>
      <c r="H360" s="39"/>
      <c r="I360" s="29"/>
      <c r="J360" s="3"/>
    </row>
    <row r="361" spans="3:10" ht="15" thickBot="1" x14ac:dyDescent="0.35">
      <c r="C361" s="12">
        <f t="shared" si="5"/>
        <v>356</v>
      </c>
      <c r="D361" s="38"/>
      <c r="E361" s="38"/>
      <c r="F361" s="38"/>
      <c r="G361" s="39"/>
      <c r="H361" s="39"/>
      <c r="I361" s="29"/>
      <c r="J361" s="3"/>
    </row>
    <row r="362" spans="3:10" ht="15" thickBot="1" x14ac:dyDescent="0.35">
      <c r="C362" s="12">
        <f t="shared" si="5"/>
        <v>357</v>
      </c>
      <c r="D362" s="38"/>
      <c r="E362" s="38"/>
      <c r="F362" s="38"/>
      <c r="G362" s="39"/>
      <c r="H362" s="39"/>
      <c r="I362" s="29"/>
      <c r="J362" s="3"/>
    </row>
    <row r="363" spans="3:10" ht="15" thickBot="1" x14ac:dyDescent="0.35">
      <c r="C363" s="12">
        <f t="shared" si="5"/>
        <v>358</v>
      </c>
      <c r="D363" s="38"/>
      <c r="E363" s="38"/>
      <c r="F363" s="38"/>
      <c r="G363" s="39"/>
      <c r="H363" s="39"/>
      <c r="I363" s="29"/>
      <c r="J363" s="3"/>
    </row>
    <row r="364" spans="3:10" ht="15" thickBot="1" x14ac:dyDescent="0.35">
      <c r="C364" s="12">
        <f t="shared" si="5"/>
        <v>359</v>
      </c>
      <c r="D364" s="38"/>
      <c r="E364" s="38"/>
      <c r="F364" s="38"/>
      <c r="G364" s="39"/>
      <c r="H364" s="39"/>
      <c r="I364" s="29"/>
      <c r="J364" s="3"/>
    </row>
    <row r="365" spans="3:10" ht="15" thickBot="1" x14ac:dyDescent="0.35">
      <c r="C365" s="12">
        <f t="shared" si="5"/>
        <v>360</v>
      </c>
      <c r="D365" s="38"/>
      <c r="E365" s="38"/>
      <c r="F365" s="38"/>
      <c r="G365" s="39"/>
      <c r="H365" s="39"/>
      <c r="I365" s="29"/>
      <c r="J365" s="3"/>
    </row>
    <row r="366" spans="3:10" ht="15" thickBot="1" x14ac:dyDescent="0.35">
      <c r="C366" s="12">
        <f t="shared" si="5"/>
        <v>361</v>
      </c>
      <c r="D366" s="38"/>
      <c r="E366" s="38"/>
      <c r="F366" s="38"/>
      <c r="G366" s="39"/>
      <c r="H366" s="39"/>
      <c r="I366" s="29"/>
      <c r="J366" s="3"/>
    </row>
    <row r="367" spans="3:10" ht="15" thickBot="1" x14ac:dyDescent="0.35">
      <c r="C367" s="12">
        <f t="shared" si="5"/>
        <v>362</v>
      </c>
      <c r="D367" s="38"/>
      <c r="E367" s="38"/>
      <c r="F367" s="38"/>
      <c r="G367" s="39"/>
      <c r="H367" s="39"/>
      <c r="I367" s="29"/>
      <c r="J367" s="3"/>
    </row>
    <row r="368" spans="3:10" ht="15" thickBot="1" x14ac:dyDescent="0.35">
      <c r="C368" s="12">
        <f t="shared" si="5"/>
        <v>363</v>
      </c>
      <c r="D368" s="38"/>
      <c r="E368" s="38"/>
      <c r="F368" s="38"/>
      <c r="G368" s="39"/>
      <c r="H368" s="39"/>
      <c r="I368" s="29"/>
      <c r="J368" s="3"/>
    </row>
    <row r="369" spans="3:10" ht="15" thickBot="1" x14ac:dyDescent="0.35">
      <c r="C369" s="12">
        <f t="shared" si="5"/>
        <v>364</v>
      </c>
      <c r="D369" s="38"/>
      <c r="E369" s="38"/>
      <c r="F369" s="38"/>
      <c r="G369" s="39"/>
      <c r="H369" s="39"/>
      <c r="I369" s="29"/>
      <c r="J369" s="3"/>
    </row>
    <row r="370" spans="3:10" ht="15" thickBot="1" x14ac:dyDescent="0.35">
      <c r="C370" s="12">
        <f t="shared" si="5"/>
        <v>365</v>
      </c>
      <c r="D370" s="38"/>
      <c r="E370" s="38"/>
      <c r="F370" s="38"/>
      <c r="G370" s="39"/>
      <c r="H370" s="39"/>
      <c r="I370" s="29"/>
      <c r="J370" s="3"/>
    </row>
    <row r="371" spans="3:10" ht="15" thickBot="1" x14ac:dyDescent="0.35">
      <c r="C371" s="12">
        <f t="shared" si="5"/>
        <v>366</v>
      </c>
      <c r="D371" s="38"/>
      <c r="E371" s="38"/>
      <c r="F371" s="38"/>
      <c r="G371" s="39"/>
      <c r="H371" s="39"/>
      <c r="I371" s="29"/>
      <c r="J371" s="3"/>
    </row>
    <row r="372" spans="3:10" ht="15" thickBot="1" x14ac:dyDescent="0.35">
      <c r="C372" s="12">
        <f t="shared" si="5"/>
        <v>367</v>
      </c>
      <c r="D372" s="38"/>
      <c r="E372" s="38"/>
      <c r="F372" s="38"/>
      <c r="G372" s="39"/>
      <c r="H372" s="39"/>
      <c r="I372" s="29"/>
      <c r="J372" s="3"/>
    </row>
    <row r="373" spans="3:10" ht="15" thickBot="1" x14ac:dyDescent="0.35">
      <c r="C373" s="12">
        <f t="shared" si="5"/>
        <v>368</v>
      </c>
      <c r="D373" s="38"/>
      <c r="E373" s="38"/>
      <c r="F373" s="38"/>
      <c r="G373" s="39"/>
      <c r="H373" s="39"/>
      <c r="I373" s="29"/>
      <c r="J373" s="3"/>
    </row>
    <row r="374" spans="3:10" ht="15" thickBot="1" x14ac:dyDescent="0.35">
      <c r="C374" s="12">
        <f t="shared" si="5"/>
        <v>369</v>
      </c>
      <c r="D374" s="38"/>
      <c r="E374" s="38"/>
      <c r="F374" s="38"/>
      <c r="G374" s="39"/>
      <c r="H374" s="39"/>
      <c r="I374" s="29"/>
      <c r="J374" s="3"/>
    </row>
    <row r="375" spans="3:10" ht="15" thickBot="1" x14ac:dyDescent="0.35">
      <c r="C375" s="12">
        <f t="shared" si="5"/>
        <v>370</v>
      </c>
      <c r="D375" s="38"/>
      <c r="E375" s="38"/>
      <c r="F375" s="38"/>
      <c r="G375" s="39"/>
      <c r="H375" s="39"/>
      <c r="I375" s="29"/>
      <c r="J375" s="3"/>
    </row>
    <row r="376" spans="3:10" ht="15" thickBot="1" x14ac:dyDescent="0.35">
      <c r="C376" s="12">
        <f t="shared" si="5"/>
        <v>371</v>
      </c>
      <c r="D376" s="38"/>
      <c r="E376" s="38"/>
      <c r="F376" s="38"/>
      <c r="G376" s="39"/>
      <c r="H376" s="39"/>
      <c r="I376" s="29"/>
      <c r="J376" s="3"/>
    </row>
    <row r="377" spans="3:10" ht="15" thickBot="1" x14ac:dyDescent="0.35">
      <c r="C377" s="12">
        <f t="shared" si="5"/>
        <v>372</v>
      </c>
      <c r="D377" s="38"/>
      <c r="E377" s="38"/>
      <c r="F377" s="38"/>
      <c r="G377" s="39"/>
      <c r="H377" s="39"/>
      <c r="I377" s="29"/>
      <c r="J377" s="3"/>
    </row>
    <row r="378" spans="3:10" ht="15" thickBot="1" x14ac:dyDescent="0.35">
      <c r="C378" s="12">
        <f t="shared" si="5"/>
        <v>373</v>
      </c>
      <c r="D378" s="38"/>
      <c r="E378" s="38"/>
      <c r="F378" s="38"/>
      <c r="G378" s="39"/>
      <c r="H378" s="39"/>
      <c r="I378" s="29"/>
      <c r="J378" s="3"/>
    </row>
    <row r="379" spans="3:10" ht="15" thickBot="1" x14ac:dyDescent="0.35">
      <c r="C379" s="12">
        <f t="shared" si="5"/>
        <v>374</v>
      </c>
      <c r="D379" s="38"/>
      <c r="E379" s="38"/>
      <c r="F379" s="38"/>
      <c r="G379" s="39"/>
      <c r="H379" s="39"/>
      <c r="I379" s="29"/>
      <c r="J379" s="3"/>
    </row>
    <row r="380" spans="3:10" ht="15" thickBot="1" x14ac:dyDescent="0.35">
      <c r="C380" s="12">
        <f t="shared" si="5"/>
        <v>375</v>
      </c>
      <c r="D380" s="38"/>
      <c r="E380" s="38"/>
      <c r="F380" s="38"/>
      <c r="G380" s="39"/>
      <c r="H380" s="39"/>
      <c r="I380" s="29"/>
      <c r="J380" s="3"/>
    </row>
    <row r="381" spans="3:10" ht="15" thickBot="1" x14ac:dyDescent="0.35">
      <c r="C381" s="12">
        <f t="shared" si="5"/>
        <v>376</v>
      </c>
      <c r="D381" s="38"/>
      <c r="E381" s="38"/>
      <c r="F381" s="38"/>
      <c r="G381" s="39"/>
      <c r="H381" s="39"/>
      <c r="I381" s="29"/>
      <c r="J381" s="3"/>
    </row>
    <row r="382" spans="3:10" ht="15" thickBot="1" x14ac:dyDescent="0.35">
      <c r="C382" s="12">
        <f t="shared" si="5"/>
        <v>377</v>
      </c>
      <c r="D382" s="38"/>
      <c r="E382" s="38"/>
      <c r="F382" s="38"/>
      <c r="G382" s="39"/>
      <c r="H382" s="39"/>
      <c r="I382" s="29"/>
      <c r="J382" s="3"/>
    </row>
    <row r="383" spans="3:10" ht="15" thickBot="1" x14ac:dyDescent="0.35">
      <c r="C383" s="12">
        <f t="shared" si="5"/>
        <v>378</v>
      </c>
      <c r="D383" s="38"/>
      <c r="E383" s="38"/>
      <c r="F383" s="38"/>
      <c r="G383" s="39"/>
      <c r="H383" s="39"/>
      <c r="I383" s="29"/>
      <c r="J383" s="3"/>
    </row>
    <row r="384" spans="3:10" ht="15" thickBot="1" x14ac:dyDescent="0.35">
      <c r="C384" s="12">
        <f t="shared" si="5"/>
        <v>379</v>
      </c>
      <c r="D384" s="38"/>
      <c r="E384" s="38"/>
      <c r="F384" s="38"/>
      <c r="G384" s="39"/>
      <c r="H384" s="39"/>
      <c r="I384" s="29"/>
      <c r="J384" s="3"/>
    </row>
    <row r="385" spans="3:10" ht="15" thickBot="1" x14ac:dyDescent="0.35">
      <c r="C385" s="12">
        <f t="shared" si="5"/>
        <v>380</v>
      </c>
      <c r="D385" s="38"/>
      <c r="E385" s="38"/>
      <c r="F385" s="38"/>
      <c r="G385" s="39"/>
      <c r="H385" s="39"/>
      <c r="I385" s="29"/>
      <c r="J385" s="3"/>
    </row>
    <row r="386" spans="3:10" ht="15" thickBot="1" x14ac:dyDescent="0.35">
      <c r="C386" s="12">
        <f t="shared" si="5"/>
        <v>381</v>
      </c>
      <c r="D386" s="38"/>
      <c r="E386" s="38"/>
      <c r="F386" s="38"/>
      <c r="G386" s="39"/>
      <c r="H386" s="39"/>
      <c r="I386" s="29"/>
      <c r="J386" s="3"/>
    </row>
    <row r="387" spans="3:10" ht="15" thickBot="1" x14ac:dyDescent="0.35">
      <c r="C387" s="12">
        <f t="shared" si="5"/>
        <v>382</v>
      </c>
      <c r="D387" s="38"/>
      <c r="E387" s="38"/>
      <c r="F387" s="38"/>
      <c r="G387" s="39"/>
      <c r="H387" s="39"/>
      <c r="I387" s="29"/>
      <c r="J387" s="3"/>
    </row>
    <row r="388" spans="3:10" ht="15" thickBot="1" x14ac:dyDescent="0.35">
      <c r="C388" s="12">
        <f t="shared" si="5"/>
        <v>383</v>
      </c>
      <c r="D388" s="38"/>
      <c r="E388" s="38"/>
      <c r="F388" s="38"/>
      <c r="G388" s="39"/>
      <c r="H388" s="39"/>
      <c r="I388" s="29"/>
      <c r="J388" s="3"/>
    </row>
    <row r="389" spans="3:10" ht="15" thickBot="1" x14ac:dyDescent="0.35">
      <c r="C389" s="12">
        <f t="shared" si="5"/>
        <v>384</v>
      </c>
      <c r="D389" s="38"/>
      <c r="E389" s="38"/>
      <c r="F389" s="38"/>
      <c r="G389" s="39"/>
      <c r="H389" s="39"/>
      <c r="I389" s="29"/>
      <c r="J389" s="3"/>
    </row>
    <row r="390" spans="3:10" ht="15" thickBot="1" x14ac:dyDescent="0.35">
      <c r="C390" s="12">
        <f t="shared" si="5"/>
        <v>385</v>
      </c>
      <c r="D390" s="38"/>
      <c r="E390" s="38"/>
      <c r="F390" s="38"/>
      <c r="G390" s="39"/>
      <c r="H390" s="39"/>
      <c r="I390" s="29"/>
      <c r="J390" s="3"/>
    </row>
    <row r="391" spans="3:10" ht="15" thickBot="1" x14ac:dyDescent="0.35">
      <c r="C391" s="12">
        <f t="shared" ref="C391:C454" si="6">C390+1</f>
        <v>386</v>
      </c>
      <c r="D391" s="38"/>
      <c r="E391" s="38"/>
      <c r="F391" s="38"/>
      <c r="G391" s="39"/>
      <c r="H391" s="39"/>
      <c r="I391" s="29"/>
      <c r="J391" s="3"/>
    </row>
    <row r="392" spans="3:10" ht="15" thickBot="1" x14ac:dyDescent="0.35">
      <c r="C392" s="12">
        <f t="shared" si="6"/>
        <v>387</v>
      </c>
      <c r="D392" s="38"/>
      <c r="E392" s="38"/>
      <c r="F392" s="38"/>
      <c r="G392" s="39"/>
      <c r="H392" s="39"/>
      <c r="I392" s="29"/>
      <c r="J392" s="3"/>
    </row>
    <row r="393" spans="3:10" ht="15" thickBot="1" x14ac:dyDescent="0.35">
      <c r="C393" s="12">
        <f t="shared" si="6"/>
        <v>388</v>
      </c>
      <c r="D393" s="38"/>
      <c r="E393" s="38"/>
      <c r="F393" s="38"/>
      <c r="G393" s="39"/>
      <c r="H393" s="39"/>
      <c r="I393" s="29"/>
      <c r="J393" s="3"/>
    </row>
    <row r="394" spans="3:10" ht="15" thickBot="1" x14ac:dyDescent="0.35">
      <c r="C394" s="12">
        <f t="shared" si="6"/>
        <v>389</v>
      </c>
      <c r="D394" s="38"/>
      <c r="E394" s="38"/>
      <c r="F394" s="38"/>
      <c r="G394" s="39"/>
      <c r="H394" s="39"/>
      <c r="I394" s="29"/>
      <c r="J394" s="3"/>
    </row>
    <row r="395" spans="3:10" ht="15" thickBot="1" x14ac:dyDescent="0.35">
      <c r="C395" s="12">
        <f t="shared" si="6"/>
        <v>390</v>
      </c>
      <c r="D395" s="38"/>
      <c r="E395" s="38"/>
      <c r="F395" s="38"/>
      <c r="G395" s="39"/>
      <c r="H395" s="39"/>
      <c r="I395" s="29"/>
      <c r="J395" s="3"/>
    </row>
    <row r="396" spans="3:10" ht="15" thickBot="1" x14ac:dyDescent="0.35">
      <c r="C396" s="12">
        <f t="shared" si="6"/>
        <v>391</v>
      </c>
      <c r="D396" s="38"/>
      <c r="E396" s="38"/>
      <c r="F396" s="38"/>
      <c r="G396" s="39"/>
      <c r="H396" s="39"/>
      <c r="I396" s="29"/>
      <c r="J396" s="3"/>
    </row>
    <row r="397" spans="3:10" ht="15" thickBot="1" x14ac:dyDescent="0.35">
      <c r="C397" s="12">
        <f t="shared" si="6"/>
        <v>392</v>
      </c>
      <c r="D397" s="38"/>
      <c r="E397" s="38"/>
      <c r="F397" s="38"/>
      <c r="G397" s="39"/>
      <c r="H397" s="39"/>
      <c r="I397" s="29"/>
      <c r="J397" s="3"/>
    </row>
    <row r="398" spans="3:10" ht="15" thickBot="1" x14ac:dyDescent="0.35">
      <c r="C398" s="12">
        <f t="shared" si="6"/>
        <v>393</v>
      </c>
      <c r="D398" s="38"/>
      <c r="E398" s="38"/>
      <c r="F398" s="38"/>
      <c r="G398" s="39"/>
      <c r="H398" s="39"/>
      <c r="I398" s="29"/>
      <c r="J398" s="3"/>
    </row>
    <row r="399" spans="3:10" ht="15" thickBot="1" x14ac:dyDescent="0.35">
      <c r="C399" s="12">
        <f t="shared" si="6"/>
        <v>394</v>
      </c>
      <c r="D399" s="38"/>
      <c r="E399" s="38"/>
      <c r="F399" s="38"/>
      <c r="G399" s="39"/>
      <c r="H399" s="39"/>
      <c r="I399" s="29"/>
      <c r="J399" s="3"/>
    </row>
    <row r="400" spans="3:10" ht="15" thickBot="1" x14ac:dyDescent="0.35">
      <c r="C400" s="12">
        <f t="shared" si="6"/>
        <v>395</v>
      </c>
      <c r="D400" s="38"/>
      <c r="E400" s="38"/>
      <c r="F400" s="38"/>
      <c r="G400" s="39"/>
      <c r="H400" s="39"/>
      <c r="I400" s="29"/>
      <c r="J400" s="3"/>
    </row>
    <row r="401" spans="3:10" ht="15" thickBot="1" x14ac:dyDescent="0.35">
      <c r="C401" s="12">
        <f t="shared" si="6"/>
        <v>396</v>
      </c>
      <c r="D401" s="38"/>
      <c r="E401" s="38"/>
      <c r="F401" s="38"/>
      <c r="G401" s="39"/>
      <c r="H401" s="39"/>
      <c r="I401" s="29"/>
      <c r="J401" s="3"/>
    </row>
    <row r="402" spans="3:10" ht="15" thickBot="1" x14ac:dyDescent="0.35">
      <c r="C402" s="12">
        <f t="shared" si="6"/>
        <v>397</v>
      </c>
      <c r="D402" s="38"/>
      <c r="E402" s="38"/>
      <c r="F402" s="38"/>
      <c r="G402" s="39"/>
      <c r="H402" s="39"/>
      <c r="I402" s="29"/>
      <c r="J402" s="3"/>
    </row>
    <row r="403" spans="3:10" ht="15" thickBot="1" x14ac:dyDescent="0.35">
      <c r="C403" s="12">
        <f t="shared" si="6"/>
        <v>398</v>
      </c>
      <c r="D403" s="38"/>
      <c r="E403" s="38"/>
      <c r="F403" s="38"/>
      <c r="G403" s="39"/>
      <c r="H403" s="39"/>
      <c r="I403" s="29"/>
      <c r="J403" s="3"/>
    </row>
    <row r="404" spans="3:10" ht="15" thickBot="1" x14ac:dyDescent="0.35">
      <c r="C404" s="12">
        <f t="shared" si="6"/>
        <v>399</v>
      </c>
      <c r="D404" s="38"/>
      <c r="E404" s="38"/>
      <c r="F404" s="38"/>
      <c r="G404" s="39"/>
      <c r="H404" s="39"/>
      <c r="I404" s="29"/>
      <c r="J404" s="3"/>
    </row>
    <row r="405" spans="3:10" ht="15" thickBot="1" x14ac:dyDescent="0.35">
      <c r="C405" s="12">
        <f t="shared" si="6"/>
        <v>400</v>
      </c>
      <c r="D405" s="38"/>
      <c r="E405" s="38"/>
      <c r="F405" s="38"/>
      <c r="G405" s="39"/>
      <c r="H405" s="39"/>
      <c r="I405" s="29"/>
      <c r="J405" s="3"/>
    </row>
    <row r="406" spans="3:10" ht="15" thickBot="1" x14ac:dyDescent="0.35">
      <c r="C406" s="12">
        <f t="shared" si="6"/>
        <v>401</v>
      </c>
      <c r="D406" s="38"/>
      <c r="E406" s="38"/>
      <c r="F406" s="38"/>
      <c r="G406" s="39"/>
      <c r="H406" s="39"/>
      <c r="I406" s="29"/>
      <c r="J406" s="3"/>
    </row>
    <row r="407" spans="3:10" ht="15" thickBot="1" x14ac:dyDescent="0.35">
      <c r="C407" s="12">
        <f t="shared" si="6"/>
        <v>402</v>
      </c>
      <c r="D407" s="38"/>
      <c r="E407" s="38"/>
      <c r="F407" s="38"/>
      <c r="G407" s="39"/>
      <c r="H407" s="39"/>
      <c r="I407" s="29"/>
      <c r="J407" s="3"/>
    </row>
    <row r="408" spans="3:10" ht="15" thickBot="1" x14ac:dyDescent="0.35">
      <c r="C408" s="12">
        <f t="shared" si="6"/>
        <v>403</v>
      </c>
      <c r="D408" s="38"/>
      <c r="E408" s="38"/>
      <c r="F408" s="38"/>
      <c r="G408" s="39"/>
      <c r="H408" s="39"/>
      <c r="I408" s="29"/>
      <c r="J408" s="3"/>
    </row>
    <row r="409" spans="3:10" ht="15" thickBot="1" x14ac:dyDescent="0.35">
      <c r="C409" s="12">
        <f t="shared" si="6"/>
        <v>404</v>
      </c>
      <c r="D409" s="38"/>
      <c r="E409" s="38"/>
      <c r="F409" s="38"/>
      <c r="G409" s="39"/>
      <c r="H409" s="39"/>
      <c r="I409" s="29"/>
      <c r="J409" s="3"/>
    </row>
    <row r="410" spans="3:10" ht="15" thickBot="1" x14ac:dyDescent="0.35">
      <c r="C410" s="12">
        <f t="shared" si="6"/>
        <v>405</v>
      </c>
      <c r="D410" s="38"/>
      <c r="E410" s="38"/>
      <c r="F410" s="38"/>
      <c r="G410" s="39"/>
      <c r="H410" s="39"/>
      <c r="I410" s="29"/>
      <c r="J410" s="3"/>
    </row>
    <row r="411" spans="3:10" ht="15" thickBot="1" x14ac:dyDescent="0.35">
      <c r="C411" s="12">
        <f t="shared" si="6"/>
        <v>406</v>
      </c>
      <c r="D411" s="38"/>
      <c r="E411" s="38"/>
      <c r="F411" s="38"/>
      <c r="G411" s="39"/>
      <c r="H411" s="39"/>
      <c r="I411" s="29"/>
      <c r="J411" s="3"/>
    </row>
    <row r="412" spans="3:10" ht="15" thickBot="1" x14ac:dyDescent="0.35">
      <c r="C412" s="12">
        <f t="shared" si="6"/>
        <v>407</v>
      </c>
      <c r="D412" s="38"/>
      <c r="E412" s="38"/>
      <c r="F412" s="38"/>
      <c r="G412" s="39"/>
      <c r="H412" s="39"/>
      <c r="I412" s="29"/>
      <c r="J412" s="3"/>
    </row>
    <row r="413" spans="3:10" ht="15" thickBot="1" x14ac:dyDescent="0.35">
      <c r="C413" s="12">
        <f t="shared" si="6"/>
        <v>408</v>
      </c>
      <c r="D413" s="38"/>
      <c r="E413" s="38"/>
      <c r="F413" s="38"/>
      <c r="G413" s="39"/>
      <c r="H413" s="39"/>
      <c r="I413" s="29"/>
      <c r="J413" s="3"/>
    </row>
    <row r="414" spans="3:10" ht="15" thickBot="1" x14ac:dyDescent="0.35">
      <c r="C414" s="12">
        <f t="shared" si="6"/>
        <v>409</v>
      </c>
      <c r="D414" s="38"/>
      <c r="E414" s="38"/>
      <c r="F414" s="38"/>
      <c r="G414" s="39"/>
      <c r="H414" s="39"/>
      <c r="I414" s="29"/>
      <c r="J414" s="3"/>
    </row>
    <row r="415" spans="3:10" ht="15" thickBot="1" x14ac:dyDescent="0.35">
      <c r="C415" s="12">
        <f t="shared" si="6"/>
        <v>410</v>
      </c>
      <c r="D415" s="38"/>
      <c r="E415" s="38"/>
      <c r="F415" s="38"/>
      <c r="G415" s="39"/>
      <c r="H415" s="39"/>
      <c r="I415" s="29"/>
      <c r="J415" s="3"/>
    </row>
    <row r="416" spans="3:10" ht="15" thickBot="1" x14ac:dyDescent="0.35">
      <c r="C416" s="12">
        <f t="shared" si="6"/>
        <v>411</v>
      </c>
      <c r="D416" s="38"/>
      <c r="E416" s="38"/>
      <c r="F416" s="38"/>
      <c r="G416" s="39"/>
      <c r="H416" s="39"/>
      <c r="I416" s="29"/>
      <c r="J416" s="3"/>
    </row>
    <row r="417" spans="3:10" ht="15" thickBot="1" x14ac:dyDescent="0.35">
      <c r="C417" s="12">
        <f t="shared" si="6"/>
        <v>412</v>
      </c>
      <c r="D417" s="38"/>
      <c r="E417" s="38"/>
      <c r="F417" s="38"/>
      <c r="G417" s="39"/>
      <c r="H417" s="39"/>
      <c r="I417" s="29"/>
      <c r="J417" s="3"/>
    </row>
    <row r="418" spans="3:10" ht="15" thickBot="1" x14ac:dyDescent="0.35">
      <c r="C418" s="12">
        <f t="shared" si="6"/>
        <v>413</v>
      </c>
      <c r="D418" s="38"/>
      <c r="E418" s="38"/>
      <c r="F418" s="38"/>
      <c r="G418" s="39"/>
      <c r="H418" s="39"/>
      <c r="I418" s="29"/>
      <c r="J418" s="3"/>
    </row>
    <row r="419" spans="3:10" ht="15" thickBot="1" x14ac:dyDescent="0.35">
      <c r="C419" s="12">
        <f t="shared" si="6"/>
        <v>414</v>
      </c>
      <c r="D419" s="38"/>
      <c r="E419" s="38"/>
      <c r="F419" s="38"/>
      <c r="G419" s="39"/>
      <c r="H419" s="39"/>
      <c r="I419" s="29"/>
      <c r="J419" s="3"/>
    </row>
    <row r="420" spans="3:10" ht="15" thickBot="1" x14ac:dyDescent="0.35">
      <c r="C420" s="12">
        <f t="shared" si="6"/>
        <v>415</v>
      </c>
      <c r="D420" s="38"/>
      <c r="E420" s="38"/>
      <c r="F420" s="38"/>
      <c r="G420" s="39"/>
      <c r="H420" s="39"/>
      <c r="I420" s="29"/>
      <c r="J420" s="3"/>
    </row>
    <row r="421" spans="3:10" ht="15" thickBot="1" x14ac:dyDescent="0.35">
      <c r="C421" s="12">
        <f t="shared" si="6"/>
        <v>416</v>
      </c>
      <c r="D421" s="38"/>
      <c r="E421" s="38"/>
      <c r="F421" s="38"/>
      <c r="G421" s="39"/>
      <c r="H421" s="39"/>
      <c r="I421" s="29"/>
      <c r="J421" s="3"/>
    </row>
    <row r="422" spans="3:10" ht="15" thickBot="1" x14ac:dyDescent="0.35">
      <c r="C422" s="12">
        <f t="shared" si="6"/>
        <v>417</v>
      </c>
      <c r="D422" s="38"/>
      <c r="E422" s="38"/>
      <c r="F422" s="38"/>
      <c r="G422" s="39"/>
      <c r="H422" s="39"/>
      <c r="I422" s="29"/>
      <c r="J422" s="3"/>
    </row>
    <row r="423" spans="3:10" ht="15" thickBot="1" x14ac:dyDescent="0.35">
      <c r="C423" s="12">
        <f t="shared" si="6"/>
        <v>418</v>
      </c>
      <c r="D423" s="38"/>
      <c r="E423" s="38"/>
      <c r="F423" s="38"/>
      <c r="G423" s="39"/>
      <c r="H423" s="39"/>
      <c r="I423" s="29"/>
      <c r="J423" s="3"/>
    </row>
    <row r="424" spans="3:10" ht="15" thickBot="1" x14ac:dyDescent="0.35">
      <c r="C424" s="12">
        <f t="shared" si="6"/>
        <v>419</v>
      </c>
      <c r="D424" s="38"/>
      <c r="E424" s="38"/>
      <c r="F424" s="38"/>
      <c r="G424" s="39"/>
      <c r="H424" s="39"/>
      <c r="I424" s="29"/>
      <c r="J424" s="3"/>
    </row>
    <row r="425" spans="3:10" ht="15" thickBot="1" x14ac:dyDescent="0.35">
      <c r="C425" s="12">
        <f t="shared" si="6"/>
        <v>420</v>
      </c>
      <c r="D425" s="38"/>
      <c r="E425" s="38"/>
      <c r="F425" s="38"/>
      <c r="G425" s="39"/>
      <c r="H425" s="39"/>
      <c r="I425" s="29"/>
      <c r="J425" s="3"/>
    </row>
    <row r="426" spans="3:10" ht="15" thickBot="1" x14ac:dyDescent="0.35">
      <c r="C426" s="12">
        <f t="shared" si="6"/>
        <v>421</v>
      </c>
      <c r="D426" s="38"/>
      <c r="E426" s="38"/>
      <c r="F426" s="38"/>
      <c r="G426" s="39"/>
      <c r="H426" s="39"/>
      <c r="I426" s="29"/>
      <c r="J426" s="3"/>
    </row>
    <row r="427" spans="3:10" ht="15" thickBot="1" x14ac:dyDescent="0.35">
      <c r="C427" s="12">
        <f t="shared" si="6"/>
        <v>422</v>
      </c>
      <c r="D427" s="38"/>
      <c r="E427" s="38"/>
      <c r="F427" s="38"/>
      <c r="G427" s="39"/>
      <c r="H427" s="39"/>
      <c r="I427" s="29"/>
      <c r="J427" s="3"/>
    </row>
    <row r="428" spans="3:10" ht="15" thickBot="1" x14ac:dyDescent="0.35">
      <c r="C428" s="12">
        <f t="shared" si="6"/>
        <v>423</v>
      </c>
      <c r="D428" s="38"/>
      <c r="E428" s="38"/>
      <c r="F428" s="38"/>
      <c r="G428" s="39"/>
      <c r="H428" s="39"/>
      <c r="I428" s="29"/>
      <c r="J428" s="3"/>
    </row>
    <row r="429" spans="3:10" ht="15" thickBot="1" x14ac:dyDescent="0.35">
      <c r="C429" s="12">
        <f t="shared" si="6"/>
        <v>424</v>
      </c>
      <c r="D429" s="38"/>
      <c r="E429" s="38"/>
      <c r="F429" s="38"/>
      <c r="G429" s="39"/>
      <c r="H429" s="39"/>
      <c r="I429" s="29"/>
      <c r="J429" s="3"/>
    </row>
    <row r="430" spans="3:10" ht="15" thickBot="1" x14ac:dyDescent="0.35">
      <c r="C430" s="12">
        <f t="shared" si="6"/>
        <v>425</v>
      </c>
      <c r="D430" s="38"/>
      <c r="E430" s="38"/>
      <c r="F430" s="38"/>
      <c r="G430" s="39"/>
      <c r="H430" s="39"/>
      <c r="I430" s="29"/>
      <c r="J430" s="3"/>
    </row>
    <row r="431" spans="3:10" ht="15" thickBot="1" x14ac:dyDescent="0.35">
      <c r="C431" s="12">
        <f t="shared" si="6"/>
        <v>426</v>
      </c>
      <c r="D431" s="38"/>
      <c r="E431" s="38"/>
      <c r="F431" s="38"/>
      <c r="G431" s="39"/>
      <c r="H431" s="39"/>
      <c r="I431" s="29"/>
      <c r="J431" s="3"/>
    </row>
    <row r="432" spans="3:10" ht="15" thickBot="1" x14ac:dyDescent="0.35">
      <c r="C432" s="12">
        <f t="shared" si="6"/>
        <v>427</v>
      </c>
      <c r="D432" s="38"/>
      <c r="E432" s="38"/>
      <c r="F432" s="38"/>
      <c r="G432" s="39"/>
      <c r="H432" s="39"/>
      <c r="I432" s="29"/>
      <c r="J432" s="3"/>
    </row>
    <row r="433" spans="3:10" ht="15" thickBot="1" x14ac:dyDescent="0.35">
      <c r="C433" s="12">
        <f t="shared" si="6"/>
        <v>428</v>
      </c>
      <c r="D433" s="38"/>
      <c r="E433" s="38"/>
      <c r="F433" s="38"/>
      <c r="G433" s="39"/>
      <c r="H433" s="39"/>
      <c r="I433" s="29"/>
      <c r="J433" s="3"/>
    </row>
    <row r="434" spans="3:10" ht="15" thickBot="1" x14ac:dyDescent="0.35">
      <c r="C434" s="12">
        <f t="shared" si="6"/>
        <v>429</v>
      </c>
      <c r="D434" s="38"/>
      <c r="E434" s="38"/>
      <c r="F434" s="38"/>
      <c r="G434" s="39"/>
      <c r="H434" s="39"/>
      <c r="I434" s="29"/>
      <c r="J434" s="3"/>
    </row>
    <row r="435" spans="3:10" ht="15" thickBot="1" x14ac:dyDescent="0.35">
      <c r="C435" s="12">
        <f t="shared" si="6"/>
        <v>430</v>
      </c>
      <c r="D435" s="38"/>
      <c r="E435" s="38"/>
      <c r="F435" s="38"/>
      <c r="G435" s="39"/>
      <c r="H435" s="39"/>
      <c r="I435" s="29"/>
      <c r="J435" s="3"/>
    </row>
    <row r="436" spans="3:10" ht="15" thickBot="1" x14ac:dyDescent="0.35">
      <c r="C436" s="12">
        <f t="shared" si="6"/>
        <v>431</v>
      </c>
      <c r="D436" s="38"/>
      <c r="E436" s="38"/>
      <c r="F436" s="38"/>
      <c r="G436" s="39"/>
      <c r="H436" s="39"/>
      <c r="I436" s="29"/>
      <c r="J436" s="3"/>
    </row>
    <row r="437" spans="3:10" ht="15" thickBot="1" x14ac:dyDescent="0.35">
      <c r="C437" s="12">
        <f t="shared" si="6"/>
        <v>432</v>
      </c>
      <c r="D437" s="38"/>
      <c r="E437" s="38"/>
      <c r="F437" s="38"/>
      <c r="G437" s="39"/>
      <c r="H437" s="39"/>
      <c r="I437" s="29"/>
      <c r="J437" s="3"/>
    </row>
    <row r="438" spans="3:10" ht="15" thickBot="1" x14ac:dyDescent="0.35">
      <c r="C438" s="12">
        <f t="shared" si="6"/>
        <v>433</v>
      </c>
      <c r="D438" s="38"/>
      <c r="E438" s="38"/>
      <c r="F438" s="38"/>
      <c r="G438" s="39"/>
      <c r="H438" s="39"/>
      <c r="I438" s="29"/>
      <c r="J438" s="3"/>
    </row>
    <row r="439" spans="3:10" ht="15" thickBot="1" x14ac:dyDescent="0.35">
      <c r="C439" s="12">
        <f t="shared" si="6"/>
        <v>434</v>
      </c>
      <c r="D439" s="38"/>
      <c r="E439" s="38"/>
      <c r="F439" s="38"/>
      <c r="G439" s="39"/>
      <c r="H439" s="39"/>
      <c r="I439" s="29"/>
      <c r="J439" s="3"/>
    </row>
    <row r="440" spans="3:10" ht="15" thickBot="1" x14ac:dyDescent="0.35">
      <c r="C440" s="12">
        <f t="shared" si="6"/>
        <v>435</v>
      </c>
      <c r="D440" s="38"/>
      <c r="E440" s="38"/>
      <c r="F440" s="38"/>
      <c r="G440" s="39"/>
      <c r="H440" s="39"/>
      <c r="I440" s="29"/>
      <c r="J440" s="3"/>
    </row>
    <row r="441" spans="3:10" ht="15" thickBot="1" x14ac:dyDescent="0.35">
      <c r="C441" s="12">
        <f t="shared" si="6"/>
        <v>436</v>
      </c>
      <c r="D441" s="38"/>
      <c r="E441" s="38"/>
      <c r="F441" s="38"/>
      <c r="G441" s="39"/>
      <c r="H441" s="39"/>
      <c r="I441" s="29"/>
      <c r="J441" s="3"/>
    </row>
    <row r="442" spans="3:10" ht="15" thickBot="1" x14ac:dyDescent="0.35">
      <c r="C442" s="12">
        <f t="shared" si="6"/>
        <v>437</v>
      </c>
      <c r="D442" s="38"/>
      <c r="E442" s="38"/>
      <c r="F442" s="38"/>
      <c r="G442" s="39"/>
      <c r="H442" s="39"/>
      <c r="I442" s="29"/>
      <c r="J442" s="3"/>
    </row>
    <row r="443" spans="3:10" ht="15" thickBot="1" x14ac:dyDescent="0.35">
      <c r="C443" s="12">
        <f t="shared" si="6"/>
        <v>438</v>
      </c>
      <c r="D443" s="38"/>
      <c r="E443" s="38"/>
      <c r="F443" s="38"/>
      <c r="G443" s="39"/>
      <c r="H443" s="39"/>
      <c r="I443" s="29"/>
      <c r="J443" s="3"/>
    </row>
    <row r="444" spans="3:10" ht="15" thickBot="1" x14ac:dyDescent="0.35">
      <c r="C444" s="12">
        <f t="shared" si="6"/>
        <v>439</v>
      </c>
      <c r="D444" s="38"/>
      <c r="E444" s="38"/>
      <c r="F444" s="38"/>
      <c r="G444" s="39"/>
      <c r="H444" s="39"/>
      <c r="I444" s="29"/>
      <c r="J444" s="3"/>
    </row>
    <row r="445" spans="3:10" ht="15" thickBot="1" x14ac:dyDescent="0.35">
      <c r="C445" s="12">
        <f t="shared" si="6"/>
        <v>440</v>
      </c>
      <c r="D445" s="38"/>
      <c r="E445" s="38"/>
      <c r="F445" s="38"/>
      <c r="G445" s="39"/>
      <c r="H445" s="39"/>
      <c r="I445" s="29"/>
      <c r="J445" s="3"/>
    </row>
    <row r="446" spans="3:10" ht="15" thickBot="1" x14ac:dyDescent="0.35">
      <c r="C446" s="12">
        <f t="shared" si="6"/>
        <v>441</v>
      </c>
      <c r="D446" s="38"/>
      <c r="E446" s="38"/>
      <c r="F446" s="38"/>
      <c r="G446" s="39"/>
      <c r="H446" s="39"/>
      <c r="I446" s="29"/>
      <c r="J446" s="3"/>
    </row>
    <row r="447" spans="3:10" ht="15" thickBot="1" x14ac:dyDescent="0.35">
      <c r="C447" s="12">
        <f t="shared" si="6"/>
        <v>442</v>
      </c>
      <c r="D447" s="38"/>
      <c r="E447" s="38"/>
      <c r="F447" s="38"/>
      <c r="G447" s="39"/>
      <c r="H447" s="39"/>
      <c r="I447" s="29"/>
      <c r="J447" s="3"/>
    </row>
    <row r="448" spans="3:10" ht="15" thickBot="1" x14ac:dyDescent="0.35">
      <c r="C448" s="12">
        <f t="shared" si="6"/>
        <v>443</v>
      </c>
      <c r="D448" s="38"/>
      <c r="E448" s="38"/>
      <c r="F448" s="38"/>
      <c r="G448" s="39"/>
      <c r="H448" s="39"/>
      <c r="I448" s="29"/>
      <c r="J448" s="3"/>
    </row>
    <row r="449" spans="3:10" ht="15" thickBot="1" x14ac:dyDescent="0.35">
      <c r="C449" s="12">
        <f t="shared" si="6"/>
        <v>444</v>
      </c>
      <c r="D449" s="38"/>
      <c r="E449" s="38"/>
      <c r="F449" s="38"/>
      <c r="G449" s="39"/>
      <c r="H449" s="39"/>
      <c r="I449" s="29"/>
      <c r="J449" s="3"/>
    </row>
    <row r="450" spans="3:10" ht="15" thickBot="1" x14ac:dyDescent="0.35">
      <c r="C450" s="12">
        <f t="shared" si="6"/>
        <v>445</v>
      </c>
      <c r="D450" s="38"/>
      <c r="E450" s="38"/>
      <c r="F450" s="38"/>
      <c r="G450" s="39"/>
      <c r="H450" s="39"/>
      <c r="I450" s="29"/>
      <c r="J450" s="3"/>
    </row>
    <row r="451" spans="3:10" ht="15" thickBot="1" x14ac:dyDescent="0.35">
      <c r="C451" s="12">
        <f t="shared" si="6"/>
        <v>446</v>
      </c>
      <c r="D451" s="38"/>
      <c r="E451" s="38"/>
      <c r="F451" s="38"/>
      <c r="G451" s="39"/>
      <c r="H451" s="39"/>
      <c r="I451" s="29"/>
      <c r="J451" s="3"/>
    </row>
    <row r="452" spans="3:10" ht="15" thickBot="1" x14ac:dyDescent="0.35">
      <c r="C452" s="12">
        <f t="shared" si="6"/>
        <v>447</v>
      </c>
      <c r="D452" s="38"/>
      <c r="E452" s="38"/>
      <c r="F452" s="38"/>
      <c r="G452" s="39"/>
      <c r="H452" s="39"/>
      <c r="I452" s="29"/>
      <c r="J452" s="3"/>
    </row>
    <row r="453" spans="3:10" ht="15" thickBot="1" x14ac:dyDescent="0.35">
      <c r="C453" s="12">
        <f t="shared" si="6"/>
        <v>448</v>
      </c>
      <c r="D453" s="38"/>
      <c r="E453" s="38"/>
      <c r="F453" s="38"/>
      <c r="G453" s="39"/>
      <c r="H453" s="39"/>
      <c r="I453" s="29"/>
      <c r="J453" s="3"/>
    </row>
    <row r="454" spans="3:10" ht="15" thickBot="1" x14ac:dyDescent="0.35">
      <c r="C454" s="12">
        <f t="shared" si="6"/>
        <v>449</v>
      </c>
      <c r="D454" s="38"/>
      <c r="E454" s="38"/>
      <c r="F454" s="38"/>
      <c r="G454" s="39"/>
      <c r="H454" s="39"/>
      <c r="I454" s="29"/>
      <c r="J454" s="3"/>
    </row>
    <row r="455" spans="3:10" ht="15" thickBot="1" x14ac:dyDescent="0.35">
      <c r="C455" s="12">
        <f t="shared" ref="C455:C503" si="7">C454+1</f>
        <v>450</v>
      </c>
      <c r="D455" s="38"/>
      <c r="E455" s="38"/>
      <c r="F455" s="38"/>
      <c r="G455" s="39"/>
      <c r="H455" s="39"/>
      <c r="I455" s="29"/>
      <c r="J455" s="3"/>
    </row>
    <row r="456" spans="3:10" ht="15" thickBot="1" x14ac:dyDescent="0.35">
      <c r="C456" s="12">
        <f t="shared" si="7"/>
        <v>451</v>
      </c>
      <c r="D456" s="38"/>
      <c r="E456" s="38"/>
      <c r="F456" s="38"/>
      <c r="G456" s="39"/>
      <c r="H456" s="39"/>
      <c r="I456" s="29"/>
      <c r="J456" s="3"/>
    </row>
    <row r="457" spans="3:10" ht="15" thickBot="1" x14ac:dyDescent="0.35">
      <c r="C457" s="12">
        <f t="shared" si="7"/>
        <v>452</v>
      </c>
      <c r="D457" s="38"/>
      <c r="E457" s="38"/>
      <c r="F457" s="38"/>
      <c r="G457" s="39"/>
      <c r="H457" s="39"/>
      <c r="I457" s="29"/>
      <c r="J457" s="3"/>
    </row>
    <row r="458" spans="3:10" ht="15" thickBot="1" x14ac:dyDescent="0.35">
      <c r="C458" s="12">
        <f t="shared" si="7"/>
        <v>453</v>
      </c>
      <c r="D458" s="38"/>
      <c r="E458" s="38"/>
      <c r="F458" s="38"/>
      <c r="G458" s="39"/>
      <c r="H458" s="39"/>
      <c r="I458" s="29"/>
      <c r="J458" s="3"/>
    </row>
    <row r="459" spans="3:10" ht="15" thickBot="1" x14ac:dyDescent="0.35">
      <c r="C459" s="12">
        <f t="shared" si="7"/>
        <v>454</v>
      </c>
      <c r="D459" s="38"/>
      <c r="E459" s="38"/>
      <c r="F459" s="38"/>
      <c r="G459" s="39"/>
      <c r="H459" s="39"/>
      <c r="I459" s="29"/>
      <c r="J459" s="3"/>
    </row>
    <row r="460" spans="3:10" ht="15" thickBot="1" x14ac:dyDescent="0.35">
      <c r="C460" s="12">
        <f t="shared" si="7"/>
        <v>455</v>
      </c>
      <c r="D460" s="38"/>
      <c r="E460" s="38"/>
      <c r="F460" s="38"/>
      <c r="G460" s="39"/>
      <c r="H460" s="39"/>
      <c r="I460" s="29"/>
      <c r="J460" s="3"/>
    </row>
    <row r="461" spans="3:10" ht="15" thickBot="1" x14ac:dyDescent="0.35">
      <c r="C461" s="12">
        <f t="shared" si="7"/>
        <v>456</v>
      </c>
      <c r="D461" s="38"/>
      <c r="E461" s="38"/>
      <c r="F461" s="38"/>
      <c r="G461" s="39"/>
      <c r="H461" s="39"/>
      <c r="I461" s="29"/>
      <c r="J461" s="3"/>
    </row>
    <row r="462" spans="3:10" ht="15" thickBot="1" x14ac:dyDescent="0.35">
      <c r="C462" s="12">
        <f t="shared" si="7"/>
        <v>457</v>
      </c>
      <c r="D462" s="38"/>
      <c r="E462" s="38"/>
      <c r="F462" s="38"/>
      <c r="G462" s="39"/>
      <c r="H462" s="39"/>
      <c r="I462" s="29"/>
      <c r="J462" s="3"/>
    </row>
    <row r="463" spans="3:10" ht="15" thickBot="1" x14ac:dyDescent="0.35">
      <c r="C463" s="12">
        <f t="shared" si="7"/>
        <v>458</v>
      </c>
      <c r="D463" s="38"/>
      <c r="E463" s="38"/>
      <c r="F463" s="38"/>
      <c r="G463" s="39"/>
      <c r="H463" s="39"/>
      <c r="I463" s="29"/>
      <c r="J463" s="3"/>
    </row>
    <row r="464" spans="3:10" ht="15" thickBot="1" x14ac:dyDescent="0.35">
      <c r="C464" s="12">
        <f t="shared" si="7"/>
        <v>459</v>
      </c>
      <c r="D464" s="38"/>
      <c r="E464" s="38"/>
      <c r="F464" s="38"/>
      <c r="G464" s="39"/>
      <c r="H464" s="39"/>
      <c r="I464" s="29"/>
      <c r="J464" s="3"/>
    </row>
    <row r="465" spans="3:10" ht="15" thickBot="1" x14ac:dyDescent="0.35">
      <c r="C465" s="12">
        <f t="shared" si="7"/>
        <v>460</v>
      </c>
      <c r="D465" s="38"/>
      <c r="E465" s="38"/>
      <c r="F465" s="38"/>
      <c r="G465" s="39"/>
      <c r="H465" s="39"/>
      <c r="I465" s="29"/>
      <c r="J465" s="3"/>
    </row>
    <row r="466" spans="3:10" ht="15" thickBot="1" x14ac:dyDescent="0.35">
      <c r="C466" s="12">
        <f t="shared" si="7"/>
        <v>461</v>
      </c>
      <c r="D466" s="38"/>
      <c r="E466" s="38"/>
      <c r="F466" s="38"/>
      <c r="G466" s="39"/>
      <c r="H466" s="39"/>
      <c r="I466" s="29"/>
      <c r="J466" s="3"/>
    </row>
    <row r="467" spans="3:10" ht="15" thickBot="1" x14ac:dyDescent="0.35">
      <c r="C467" s="12">
        <f t="shared" si="7"/>
        <v>462</v>
      </c>
      <c r="D467" s="38"/>
      <c r="E467" s="38"/>
      <c r="F467" s="38"/>
      <c r="G467" s="39"/>
      <c r="H467" s="39"/>
      <c r="I467" s="29"/>
      <c r="J467" s="3"/>
    </row>
    <row r="468" spans="3:10" ht="15" thickBot="1" x14ac:dyDescent="0.35">
      <c r="C468" s="12">
        <f t="shared" si="7"/>
        <v>463</v>
      </c>
      <c r="D468" s="38"/>
      <c r="E468" s="38"/>
      <c r="F468" s="38"/>
      <c r="G468" s="39"/>
      <c r="H468" s="39"/>
      <c r="I468" s="29"/>
      <c r="J468" s="3"/>
    </row>
    <row r="469" spans="3:10" ht="15" thickBot="1" x14ac:dyDescent="0.35">
      <c r="C469" s="12">
        <f t="shared" si="7"/>
        <v>464</v>
      </c>
      <c r="D469" s="38"/>
      <c r="E469" s="38"/>
      <c r="F469" s="38"/>
      <c r="G469" s="39"/>
      <c r="H469" s="39"/>
      <c r="I469" s="29"/>
      <c r="J469" s="3"/>
    </row>
    <row r="470" spans="3:10" ht="15" thickBot="1" x14ac:dyDescent="0.35">
      <c r="C470" s="12">
        <f t="shared" si="7"/>
        <v>465</v>
      </c>
      <c r="D470" s="38"/>
      <c r="E470" s="38"/>
      <c r="F470" s="38"/>
      <c r="G470" s="39"/>
      <c r="H470" s="39"/>
      <c r="I470" s="29"/>
      <c r="J470" s="3"/>
    </row>
    <row r="471" spans="3:10" ht="15" thickBot="1" x14ac:dyDescent="0.35">
      <c r="C471" s="12">
        <f t="shared" si="7"/>
        <v>466</v>
      </c>
      <c r="D471" s="38"/>
      <c r="E471" s="38"/>
      <c r="F471" s="38"/>
      <c r="G471" s="39"/>
      <c r="H471" s="39"/>
      <c r="I471" s="29"/>
      <c r="J471" s="3"/>
    </row>
    <row r="472" spans="3:10" ht="15" thickBot="1" x14ac:dyDescent="0.35">
      <c r="C472" s="12">
        <f t="shared" si="7"/>
        <v>467</v>
      </c>
      <c r="D472" s="38"/>
      <c r="E472" s="38"/>
      <c r="F472" s="38"/>
      <c r="G472" s="39"/>
      <c r="H472" s="39"/>
      <c r="I472" s="29"/>
      <c r="J472" s="3"/>
    </row>
    <row r="473" spans="3:10" ht="15" thickBot="1" x14ac:dyDescent="0.35">
      <c r="C473" s="12">
        <f t="shared" si="7"/>
        <v>468</v>
      </c>
      <c r="D473" s="38"/>
      <c r="E473" s="38"/>
      <c r="F473" s="38"/>
      <c r="G473" s="39"/>
      <c r="H473" s="39"/>
      <c r="I473" s="29"/>
      <c r="J473" s="3"/>
    </row>
    <row r="474" spans="3:10" ht="15" thickBot="1" x14ac:dyDescent="0.35">
      <c r="C474" s="12">
        <f t="shared" si="7"/>
        <v>469</v>
      </c>
      <c r="D474" s="38"/>
      <c r="E474" s="38"/>
      <c r="F474" s="38"/>
      <c r="G474" s="39"/>
      <c r="H474" s="39"/>
      <c r="I474" s="29"/>
      <c r="J474" s="3"/>
    </row>
    <row r="475" spans="3:10" ht="15" thickBot="1" x14ac:dyDescent="0.35">
      <c r="C475" s="12">
        <f t="shared" si="7"/>
        <v>470</v>
      </c>
      <c r="D475" s="38"/>
      <c r="E475" s="38"/>
      <c r="F475" s="38"/>
      <c r="G475" s="39"/>
      <c r="H475" s="39"/>
      <c r="I475" s="29"/>
      <c r="J475" s="3"/>
    </row>
    <row r="476" spans="3:10" ht="15" thickBot="1" x14ac:dyDescent="0.35">
      <c r="C476" s="12">
        <f t="shared" si="7"/>
        <v>471</v>
      </c>
      <c r="D476" s="38"/>
      <c r="E476" s="38"/>
      <c r="F476" s="38"/>
      <c r="G476" s="39"/>
      <c r="H476" s="39"/>
      <c r="I476" s="29"/>
      <c r="J476" s="3"/>
    </row>
    <row r="477" spans="3:10" ht="15" thickBot="1" x14ac:dyDescent="0.35">
      <c r="C477" s="12">
        <f t="shared" si="7"/>
        <v>472</v>
      </c>
      <c r="D477" s="38"/>
      <c r="E477" s="38"/>
      <c r="F477" s="38"/>
      <c r="G477" s="39"/>
      <c r="H477" s="39"/>
      <c r="I477" s="29"/>
      <c r="J477" s="3"/>
    </row>
    <row r="478" spans="3:10" ht="15" thickBot="1" x14ac:dyDescent="0.35">
      <c r="C478" s="12">
        <f t="shared" si="7"/>
        <v>473</v>
      </c>
      <c r="D478" s="38"/>
      <c r="E478" s="38"/>
      <c r="F478" s="38"/>
      <c r="G478" s="39"/>
      <c r="H478" s="39"/>
      <c r="I478" s="29"/>
      <c r="J478" s="3"/>
    </row>
    <row r="479" spans="3:10" ht="15" thickBot="1" x14ac:dyDescent="0.35">
      <c r="C479" s="12">
        <f t="shared" si="7"/>
        <v>474</v>
      </c>
      <c r="D479" s="38"/>
      <c r="E479" s="38"/>
      <c r="F479" s="38"/>
      <c r="G479" s="39"/>
      <c r="H479" s="39"/>
      <c r="I479" s="29"/>
      <c r="J479" s="3"/>
    </row>
    <row r="480" spans="3:10" ht="15" thickBot="1" x14ac:dyDescent="0.35">
      <c r="C480" s="12">
        <f t="shared" si="7"/>
        <v>475</v>
      </c>
      <c r="D480" s="38"/>
      <c r="E480" s="38"/>
      <c r="F480" s="38"/>
      <c r="G480" s="39"/>
      <c r="H480" s="39"/>
      <c r="I480" s="29"/>
      <c r="J480" s="3"/>
    </row>
    <row r="481" spans="3:10" ht="15" thickBot="1" x14ac:dyDescent="0.35">
      <c r="C481" s="12">
        <f t="shared" si="7"/>
        <v>476</v>
      </c>
      <c r="D481" s="38"/>
      <c r="E481" s="38"/>
      <c r="F481" s="38"/>
      <c r="G481" s="39"/>
      <c r="H481" s="39"/>
      <c r="I481" s="29"/>
      <c r="J481" s="3"/>
    </row>
    <row r="482" spans="3:10" ht="15" thickBot="1" x14ac:dyDescent="0.35">
      <c r="C482" s="12">
        <f t="shared" si="7"/>
        <v>477</v>
      </c>
      <c r="D482" s="38"/>
      <c r="E482" s="38"/>
      <c r="F482" s="38"/>
      <c r="G482" s="39"/>
      <c r="H482" s="39"/>
      <c r="I482" s="29"/>
      <c r="J482" s="3"/>
    </row>
    <row r="483" spans="3:10" ht="15" thickBot="1" x14ac:dyDescent="0.35">
      <c r="C483" s="12">
        <f t="shared" si="7"/>
        <v>478</v>
      </c>
      <c r="D483" s="38"/>
      <c r="E483" s="38"/>
      <c r="F483" s="38"/>
      <c r="G483" s="39"/>
      <c r="H483" s="39"/>
      <c r="I483" s="29"/>
      <c r="J483" s="3"/>
    </row>
    <row r="484" spans="3:10" ht="15" thickBot="1" x14ac:dyDescent="0.35">
      <c r="C484" s="12">
        <f t="shared" si="7"/>
        <v>479</v>
      </c>
      <c r="D484" s="38"/>
      <c r="E484" s="38"/>
      <c r="F484" s="38"/>
      <c r="G484" s="39"/>
      <c r="H484" s="39"/>
      <c r="I484" s="29"/>
      <c r="J484" s="3"/>
    </row>
    <row r="485" spans="3:10" ht="15" thickBot="1" x14ac:dyDescent="0.35">
      <c r="C485" s="12">
        <f t="shared" si="7"/>
        <v>480</v>
      </c>
      <c r="D485" s="38"/>
      <c r="E485" s="38"/>
      <c r="F485" s="38"/>
      <c r="G485" s="39"/>
      <c r="H485" s="39"/>
      <c r="I485" s="29"/>
      <c r="J485" s="3"/>
    </row>
    <row r="486" spans="3:10" ht="15" thickBot="1" x14ac:dyDescent="0.35">
      <c r="C486" s="12">
        <f t="shared" si="7"/>
        <v>481</v>
      </c>
      <c r="D486" s="38"/>
      <c r="E486" s="38"/>
      <c r="F486" s="38"/>
      <c r="G486" s="39"/>
      <c r="H486" s="39"/>
      <c r="I486" s="29"/>
      <c r="J486" s="3"/>
    </row>
    <row r="487" spans="3:10" ht="15" thickBot="1" x14ac:dyDescent="0.35">
      <c r="C487" s="12">
        <f t="shared" si="7"/>
        <v>482</v>
      </c>
      <c r="D487" s="38"/>
      <c r="E487" s="38"/>
      <c r="F487" s="38"/>
      <c r="G487" s="39"/>
      <c r="H487" s="39"/>
      <c r="I487" s="29"/>
      <c r="J487" s="3"/>
    </row>
    <row r="488" spans="3:10" ht="15" thickBot="1" x14ac:dyDescent="0.35">
      <c r="C488" s="12">
        <f t="shared" si="7"/>
        <v>483</v>
      </c>
      <c r="D488" s="38"/>
      <c r="E488" s="38"/>
      <c r="F488" s="38"/>
      <c r="G488" s="39"/>
      <c r="H488" s="39"/>
      <c r="I488" s="29"/>
      <c r="J488" s="3"/>
    </row>
    <row r="489" spans="3:10" ht="15" thickBot="1" x14ac:dyDescent="0.35">
      <c r="C489" s="12">
        <f t="shared" si="7"/>
        <v>484</v>
      </c>
      <c r="D489" s="38"/>
      <c r="E489" s="38"/>
      <c r="F489" s="38"/>
      <c r="G489" s="39"/>
      <c r="H489" s="39"/>
      <c r="I489" s="29"/>
      <c r="J489" s="3"/>
    </row>
    <row r="490" spans="3:10" ht="15" thickBot="1" x14ac:dyDescent="0.35">
      <c r="C490" s="12">
        <f t="shared" si="7"/>
        <v>485</v>
      </c>
      <c r="D490" s="38"/>
      <c r="E490" s="38"/>
      <c r="F490" s="38"/>
      <c r="G490" s="39"/>
      <c r="H490" s="39"/>
      <c r="I490" s="29"/>
      <c r="J490" s="3"/>
    </row>
    <row r="491" spans="3:10" ht="15" thickBot="1" x14ac:dyDescent="0.35">
      <c r="C491" s="12">
        <f t="shared" si="7"/>
        <v>486</v>
      </c>
      <c r="D491" s="38"/>
      <c r="E491" s="38"/>
      <c r="F491" s="38"/>
      <c r="G491" s="39"/>
      <c r="H491" s="39"/>
      <c r="I491" s="29"/>
      <c r="J491" s="3"/>
    </row>
    <row r="492" spans="3:10" ht="15" thickBot="1" x14ac:dyDescent="0.35">
      <c r="C492" s="12">
        <f t="shared" si="7"/>
        <v>487</v>
      </c>
      <c r="D492" s="38"/>
      <c r="E492" s="38"/>
      <c r="F492" s="38"/>
      <c r="G492" s="39"/>
      <c r="H492" s="39"/>
      <c r="I492" s="29"/>
      <c r="J492" s="3"/>
    </row>
    <row r="493" spans="3:10" ht="15" thickBot="1" x14ac:dyDescent="0.35">
      <c r="C493" s="12">
        <f t="shared" si="7"/>
        <v>488</v>
      </c>
      <c r="D493" s="38"/>
      <c r="E493" s="38"/>
      <c r="F493" s="38"/>
      <c r="G493" s="39"/>
      <c r="H493" s="39"/>
      <c r="I493" s="29"/>
      <c r="J493" s="3"/>
    </row>
    <row r="494" spans="3:10" ht="15" thickBot="1" x14ac:dyDescent="0.35">
      <c r="C494" s="12">
        <f t="shared" si="7"/>
        <v>489</v>
      </c>
      <c r="D494" s="38"/>
      <c r="E494" s="38"/>
      <c r="F494" s="38"/>
      <c r="G494" s="39"/>
      <c r="H494" s="39"/>
      <c r="I494" s="29"/>
      <c r="J494" s="3"/>
    </row>
    <row r="495" spans="3:10" ht="15" thickBot="1" x14ac:dyDescent="0.35">
      <c r="C495" s="12">
        <f t="shared" si="7"/>
        <v>490</v>
      </c>
      <c r="D495" s="38"/>
      <c r="E495" s="38"/>
      <c r="F495" s="38"/>
      <c r="G495" s="39"/>
      <c r="H495" s="39"/>
      <c r="I495" s="29"/>
      <c r="J495" s="3"/>
    </row>
    <row r="496" spans="3:10" ht="15" thickBot="1" x14ac:dyDescent="0.35">
      <c r="C496" s="12">
        <f t="shared" si="7"/>
        <v>491</v>
      </c>
      <c r="D496" s="38"/>
      <c r="E496" s="38"/>
      <c r="F496" s="38"/>
      <c r="G496" s="39"/>
      <c r="H496" s="39"/>
      <c r="I496" s="29"/>
      <c r="J496" s="3"/>
    </row>
    <row r="497" spans="3:10" ht="15" thickBot="1" x14ac:dyDescent="0.35">
      <c r="C497" s="12">
        <f t="shared" si="7"/>
        <v>492</v>
      </c>
      <c r="D497" s="38"/>
      <c r="E497" s="38"/>
      <c r="F497" s="38"/>
      <c r="G497" s="39"/>
      <c r="H497" s="39"/>
      <c r="I497" s="29"/>
      <c r="J497" s="3"/>
    </row>
    <row r="498" spans="3:10" ht="15" thickBot="1" x14ac:dyDescent="0.35">
      <c r="C498" s="12">
        <f t="shared" si="7"/>
        <v>493</v>
      </c>
      <c r="D498" s="38"/>
      <c r="E498" s="38"/>
      <c r="F498" s="38"/>
      <c r="G498" s="39"/>
      <c r="H498" s="39"/>
      <c r="I498" s="29"/>
      <c r="J498" s="3"/>
    </row>
    <row r="499" spans="3:10" ht="15" thickBot="1" x14ac:dyDescent="0.35">
      <c r="C499" s="12">
        <f t="shared" si="7"/>
        <v>494</v>
      </c>
      <c r="D499" s="38"/>
      <c r="E499" s="38"/>
      <c r="F499" s="38"/>
      <c r="G499" s="39"/>
      <c r="H499" s="39"/>
      <c r="I499" s="29"/>
      <c r="J499" s="3"/>
    </row>
    <row r="500" spans="3:10" ht="15" thickBot="1" x14ac:dyDescent="0.35">
      <c r="C500" s="12">
        <f t="shared" si="7"/>
        <v>495</v>
      </c>
      <c r="D500" s="38"/>
      <c r="E500" s="38"/>
      <c r="F500" s="38"/>
      <c r="G500" s="39"/>
      <c r="H500" s="39"/>
      <c r="I500" s="29"/>
      <c r="J500" s="3"/>
    </row>
    <row r="501" spans="3:10" ht="15" thickBot="1" x14ac:dyDescent="0.35">
      <c r="C501" s="12">
        <f t="shared" si="7"/>
        <v>496</v>
      </c>
      <c r="D501" s="38"/>
      <c r="E501" s="38"/>
      <c r="F501" s="38"/>
      <c r="G501" s="39"/>
      <c r="H501" s="39"/>
      <c r="I501" s="29"/>
      <c r="J501" s="3"/>
    </row>
    <row r="502" spans="3:10" ht="15" thickBot="1" x14ac:dyDescent="0.35">
      <c r="C502" s="12">
        <f t="shared" si="7"/>
        <v>497</v>
      </c>
      <c r="D502" s="38"/>
      <c r="E502" s="38"/>
      <c r="F502" s="38"/>
      <c r="G502" s="39"/>
      <c r="H502" s="39"/>
      <c r="I502" s="29"/>
      <c r="J502" s="3"/>
    </row>
    <row r="503" spans="3:10" ht="15" thickBot="1" x14ac:dyDescent="0.35">
      <c r="C503" s="12">
        <f t="shared" si="7"/>
        <v>498</v>
      </c>
      <c r="D503" s="38"/>
      <c r="E503" s="38"/>
      <c r="F503" s="38"/>
      <c r="G503" s="39"/>
      <c r="H503" s="39"/>
      <c r="I503" s="29"/>
      <c r="J503" s="3"/>
    </row>
    <row r="504" spans="3:10" x14ac:dyDescent="0.3">
      <c r="C504" s="12"/>
      <c r="D504" s="16" t="s">
        <v>50</v>
      </c>
      <c r="E504" s="12"/>
      <c r="F504" s="12"/>
      <c r="G504" s="12"/>
      <c r="H504" s="12"/>
      <c r="I504" s="8"/>
      <c r="J504" s="3"/>
    </row>
    <row r="505" spans="3:10" x14ac:dyDescent="0.3">
      <c r="C505" s="12"/>
      <c r="D505" s="9"/>
      <c r="E505" s="9"/>
      <c r="F505" s="9"/>
      <c r="G505" s="9"/>
      <c r="H505" s="9"/>
      <c r="I505" s="9"/>
      <c r="J505" s="3"/>
    </row>
    <row r="506" spans="3:10" x14ac:dyDescent="0.3">
      <c r="C506" s="11"/>
      <c r="D506" s="3"/>
      <c r="E506" s="3"/>
      <c r="F506" s="3"/>
      <c r="G506" s="3"/>
      <c r="H506" s="3"/>
      <c r="I506" s="3"/>
      <c r="J506" s="3"/>
    </row>
    <row r="507" spans="3:10" x14ac:dyDescent="0.3">
      <c r="C507" s="11"/>
      <c r="D507" s="3"/>
      <c r="E507" s="3"/>
      <c r="F507" s="3"/>
      <c r="G507" s="3"/>
      <c r="H507" s="3"/>
      <c r="I507" s="3"/>
      <c r="J507" s="3"/>
    </row>
    <row r="508" spans="3:10" x14ac:dyDescent="0.3">
      <c r="C508" s="11"/>
      <c r="D508" s="3"/>
      <c r="E508" s="3"/>
      <c r="F508" s="3"/>
      <c r="G508" s="3"/>
      <c r="H508" s="3"/>
      <c r="I508" s="3"/>
      <c r="J508" s="3"/>
    </row>
  </sheetData>
  <autoFilter ref="C5:H504" xr:uid="{00000000-0001-0000-0000-000000000000}"/>
  <conditionalFormatting sqref="I504">
    <cfRule type="containsText" dxfId="3" priority="1" operator="containsText" text="Ja">
      <formula>NOT(ISERROR(SEARCH("Ja",I504)))</formula>
    </cfRule>
    <cfRule type="containsText" dxfId="2" priority="2" operator="containsText" text="Nee">
      <formula>NOT(ISERROR(SEARCH("Nee",I504)))</formula>
    </cfRule>
  </conditionalFormatting>
  <pageMargins left="0.7" right="0.7" top="0.75" bottom="0.75" header="0.3" footer="0.3"/>
  <pageSetup paperSize="9" orientation="portrait" r:id="rId1"/>
  <ignoredErrors>
    <ignoredError sqref="D56:D58 D5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582E040-B1DB-4A8B-A62A-2A6F98BB5452}">
          <x14:formula1>
            <xm:f>Lijsten!$C$6:$C$21</xm:f>
          </x14:formula1>
          <xm:sqref>E6:E503</xm:sqref>
        </x14:dataValidation>
        <x14:dataValidation type="list" allowBlank="1" showInputMessage="1" showErrorMessage="1" xr:uid="{70344F38-4970-4BE4-929B-791F0AF9FC4D}">
          <x14:formula1>
            <xm:f>Lijsten!$E$6:$E$21</xm:f>
          </x14:formula1>
          <xm:sqref>F6:F503</xm:sqref>
        </x14:dataValidation>
        <x14:dataValidation type="list" allowBlank="1" showInputMessage="1" showErrorMessage="1" xr:uid="{A74A08D1-C494-420A-940B-2374687B32A1}">
          <x14:formula1>
            <xm:f>Lijsten!$G$6:$G$21</xm:f>
          </x14:formula1>
          <xm:sqref>G6:G503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D004-6D74-41D4-8440-E50CE3874A6D}">
  <sheetPr codeName="Blad4">
    <tabColor rgb="FF22D3EE"/>
  </sheetPr>
  <dimension ref="A1:K358"/>
  <sheetViews>
    <sheetView zoomScale="80" zoomScaleNormal="80" workbookViewId="0">
      <selection activeCell="D6" sqref="D6"/>
    </sheetView>
  </sheetViews>
  <sheetFormatPr defaultColWidth="0" defaultRowHeight="14.4" zeroHeight="1" x14ac:dyDescent="0.3"/>
  <cols>
    <col min="1" max="2" width="2.6640625" customWidth="1"/>
    <col min="3" max="3" width="7.6640625" style="13" customWidth="1"/>
    <col min="4" max="4" width="150.6640625" style="1" customWidth="1"/>
    <col min="5" max="6" width="20.6640625" style="1" customWidth="1"/>
    <col min="7" max="7" width="35.6640625" style="2" customWidth="1"/>
    <col min="8" max="8" width="20.6640625" customWidth="1"/>
    <col min="9" max="10" width="2.6640625" customWidth="1"/>
    <col min="11" max="11" width="0" hidden="1" customWidth="1"/>
    <col min="12" max="16384" width="8.88671875" hidden="1"/>
  </cols>
  <sheetData>
    <row r="1" spans="1:10" x14ac:dyDescent="0.3">
      <c r="A1" s="3"/>
      <c r="B1" s="3"/>
      <c r="C1" s="11"/>
      <c r="D1" s="5"/>
      <c r="E1" s="5"/>
      <c r="F1" s="5"/>
      <c r="G1" s="6"/>
      <c r="H1" s="3"/>
      <c r="I1" s="3"/>
      <c r="J1" s="3"/>
    </row>
    <row r="2" spans="1:10" s="7" customFormat="1" ht="28.8" x14ac:dyDescent="0.55000000000000004">
      <c r="A2" s="3"/>
      <c r="B2" s="21" t="s">
        <v>58</v>
      </c>
      <c r="C2" s="21"/>
      <c r="D2" s="17"/>
      <c r="E2" s="17"/>
      <c r="F2" s="17"/>
      <c r="G2" s="22"/>
      <c r="H2" s="18"/>
      <c r="I2" s="18"/>
      <c r="J2" s="3"/>
    </row>
    <row r="3" spans="1:10" x14ac:dyDescent="0.3">
      <c r="A3" s="3"/>
      <c r="B3" s="3"/>
      <c r="C3" s="11"/>
      <c r="D3" s="3"/>
      <c r="E3" s="3"/>
      <c r="F3" s="3"/>
      <c r="G3" s="3"/>
      <c r="H3" s="3"/>
      <c r="I3" s="3"/>
      <c r="J3" s="3"/>
    </row>
    <row r="4" spans="1:10" x14ac:dyDescent="0.3">
      <c r="A4" s="3"/>
      <c r="B4" s="8"/>
      <c r="C4" s="12"/>
      <c r="D4" s="8"/>
      <c r="E4" s="8"/>
      <c r="F4" s="8"/>
      <c r="G4" s="8"/>
      <c r="H4" s="8"/>
      <c r="I4" s="8"/>
      <c r="J4" s="3"/>
    </row>
    <row r="5" spans="1:10" ht="15" thickBot="1" x14ac:dyDescent="0.35">
      <c r="A5" s="3"/>
      <c r="B5" s="8"/>
      <c r="C5" s="20" t="s">
        <v>45</v>
      </c>
      <c r="D5" s="23" t="s">
        <v>0</v>
      </c>
      <c r="E5" s="23" t="str">
        <f>Maatregelen!$E$5</f>
        <v xml:space="preserve">Toepassingsgebied </v>
      </c>
      <c r="F5" s="23" t="str">
        <f>Maatregelen!$F$5</f>
        <v>Maatregel</v>
      </c>
      <c r="G5" s="24" t="str">
        <f>Maatregelen!$G$5</f>
        <v>Indicator</v>
      </c>
      <c r="H5" s="34" t="str">
        <f>Maatregelen!$H$5</f>
        <v>Hulpkolom link</v>
      </c>
      <c r="I5" s="8"/>
      <c r="J5" s="3"/>
    </row>
    <row r="6" spans="1:10" ht="43.8" thickBot="1" x14ac:dyDescent="0.35">
      <c r="A6" s="3"/>
      <c r="B6" s="8"/>
      <c r="C6" s="12">
        <v>1</v>
      </c>
      <c r="D6" s="36" t="s">
        <v>22</v>
      </c>
      <c r="E6" s="36" t="s">
        <v>37</v>
      </c>
      <c r="F6" s="36" t="s">
        <v>43</v>
      </c>
      <c r="G6" s="36" t="s">
        <v>20</v>
      </c>
      <c r="H6" s="37"/>
      <c r="I6" s="29">
        <v>0</v>
      </c>
      <c r="J6" s="3"/>
    </row>
    <row r="7" spans="1:10" ht="15" thickBot="1" x14ac:dyDescent="0.35">
      <c r="A7" s="3"/>
      <c r="B7" s="8"/>
      <c r="C7" s="12">
        <f>C6+1</f>
        <v>2</v>
      </c>
      <c r="D7" s="38" t="s">
        <v>13</v>
      </c>
      <c r="E7" s="38" t="s">
        <v>37</v>
      </c>
      <c r="F7" s="38" t="s">
        <v>44</v>
      </c>
      <c r="G7" s="38" t="s">
        <v>11</v>
      </c>
      <c r="H7" s="39"/>
      <c r="I7" s="29">
        <v>0</v>
      </c>
      <c r="J7" s="3"/>
    </row>
    <row r="8" spans="1:10" ht="15" thickBot="1" x14ac:dyDescent="0.35">
      <c r="A8" s="3"/>
      <c r="B8" s="8"/>
      <c r="C8" s="12">
        <f t="shared" ref="C8:C71" si="0">C7+1</f>
        <v>3</v>
      </c>
      <c r="D8" s="38" t="s">
        <v>14</v>
      </c>
      <c r="E8" s="38" t="s">
        <v>37</v>
      </c>
      <c r="F8" s="38" t="s">
        <v>42</v>
      </c>
      <c r="G8" s="38" t="s">
        <v>11</v>
      </c>
      <c r="H8" s="39"/>
      <c r="I8" s="29">
        <v>0</v>
      </c>
      <c r="J8" s="3"/>
    </row>
    <row r="9" spans="1:10" ht="15" thickBot="1" x14ac:dyDescent="0.35">
      <c r="A9" s="3"/>
      <c r="B9" s="8"/>
      <c r="C9" s="12">
        <f t="shared" si="0"/>
        <v>4</v>
      </c>
      <c r="D9" s="38" t="s">
        <v>38</v>
      </c>
      <c r="E9" s="38" t="s">
        <v>37</v>
      </c>
      <c r="F9" s="38" t="s">
        <v>44</v>
      </c>
      <c r="G9" s="38" t="s">
        <v>6</v>
      </c>
      <c r="H9" s="39"/>
      <c r="I9" s="29">
        <v>0</v>
      </c>
      <c r="J9" s="3"/>
    </row>
    <row r="10" spans="1:10" ht="15" thickBot="1" x14ac:dyDescent="0.35">
      <c r="A10" s="3"/>
      <c r="B10" s="8"/>
      <c r="C10" s="12">
        <f t="shared" si="0"/>
        <v>5</v>
      </c>
      <c r="D10" s="38" t="s">
        <v>52</v>
      </c>
      <c r="E10" s="38" t="s">
        <v>37</v>
      </c>
      <c r="F10" s="38" t="s">
        <v>44</v>
      </c>
      <c r="G10" s="38" t="s">
        <v>4</v>
      </c>
      <c r="H10" s="39"/>
      <c r="I10" s="29">
        <v>0</v>
      </c>
      <c r="J10" s="3"/>
    </row>
    <row r="11" spans="1:10" ht="15" thickBot="1" x14ac:dyDescent="0.35">
      <c r="A11" s="3"/>
      <c r="B11" s="8"/>
      <c r="C11" s="12">
        <f t="shared" si="0"/>
        <v>6</v>
      </c>
      <c r="D11" s="38" t="s">
        <v>39</v>
      </c>
      <c r="E11" s="38" t="s">
        <v>37</v>
      </c>
      <c r="F11" s="38" t="s">
        <v>43</v>
      </c>
      <c r="G11" s="38" t="s">
        <v>32</v>
      </c>
      <c r="H11" s="39" t="s">
        <v>53</v>
      </c>
      <c r="I11" s="29">
        <v>0</v>
      </c>
      <c r="J11" s="3"/>
    </row>
    <row r="12" spans="1:10" ht="15" thickBot="1" x14ac:dyDescent="0.35">
      <c r="A12" s="3"/>
      <c r="B12" s="8"/>
      <c r="C12" s="12">
        <f t="shared" si="0"/>
        <v>7</v>
      </c>
      <c r="D12" s="38" t="s">
        <v>54</v>
      </c>
      <c r="E12" s="38" t="s">
        <v>37</v>
      </c>
      <c r="F12" s="38" t="s">
        <v>43</v>
      </c>
      <c r="G12" s="38" t="s">
        <v>55</v>
      </c>
      <c r="H12" s="39"/>
      <c r="I12" s="29">
        <v>0</v>
      </c>
      <c r="J12" s="3"/>
    </row>
    <row r="13" spans="1:10" ht="15" thickBot="1" x14ac:dyDescent="0.35">
      <c r="A13" s="3"/>
      <c r="B13" s="8"/>
      <c r="C13" s="12">
        <f t="shared" si="0"/>
        <v>8</v>
      </c>
      <c r="D13" s="38" t="s">
        <v>41</v>
      </c>
      <c r="E13" s="38" t="s">
        <v>37</v>
      </c>
      <c r="F13" s="38" t="s">
        <v>43</v>
      </c>
      <c r="G13" s="38" t="s">
        <v>32</v>
      </c>
      <c r="H13" s="39"/>
      <c r="I13" s="29">
        <v>0</v>
      </c>
      <c r="J13" s="3"/>
    </row>
    <row r="14" spans="1:10" ht="15" thickBot="1" x14ac:dyDescent="0.35">
      <c r="A14" s="3"/>
      <c r="B14" s="8"/>
      <c r="C14" s="12">
        <f t="shared" si="0"/>
        <v>9</v>
      </c>
      <c r="D14" s="38" t="s">
        <v>56</v>
      </c>
      <c r="E14" s="38"/>
      <c r="F14" s="38" t="s">
        <v>36</v>
      </c>
      <c r="G14" s="38" t="s">
        <v>30</v>
      </c>
      <c r="H14" s="39"/>
      <c r="I14" s="29">
        <v>0</v>
      </c>
      <c r="J14" s="3"/>
    </row>
    <row r="15" spans="1:10" ht="15" thickBot="1" x14ac:dyDescent="0.35">
      <c r="A15" s="3"/>
      <c r="B15" s="8"/>
      <c r="C15" s="12">
        <f t="shared" si="0"/>
        <v>10</v>
      </c>
      <c r="D15" s="38" t="s">
        <v>31</v>
      </c>
      <c r="E15" s="38" t="s">
        <v>36</v>
      </c>
      <c r="F15" s="38" t="s">
        <v>44</v>
      </c>
      <c r="G15" s="38" t="s">
        <v>30</v>
      </c>
      <c r="H15" s="39"/>
      <c r="I15" s="29">
        <v>0</v>
      </c>
      <c r="J15" s="3"/>
    </row>
    <row r="16" spans="1:10" ht="29.4" thickBot="1" x14ac:dyDescent="0.35">
      <c r="A16" s="3"/>
      <c r="B16" s="8"/>
      <c r="C16" s="12">
        <f t="shared" si="0"/>
        <v>11</v>
      </c>
      <c r="D16" s="38" t="s">
        <v>57</v>
      </c>
      <c r="E16" s="38" t="s">
        <v>37</v>
      </c>
      <c r="F16" s="38" t="s">
        <v>43</v>
      </c>
      <c r="G16" s="38" t="s">
        <v>16</v>
      </c>
      <c r="H16" s="39"/>
      <c r="I16" s="29">
        <v>0</v>
      </c>
      <c r="J16" s="3"/>
    </row>
    <row r="17" spans="1:10" ht="15" thickBot="1" x14ac:dyDescent="0.35">
      <c r="A17" s="3"/>
      <c r="B17" s="8"/>
      <c r="C17" s="12">
        <f t="shared" si="0"/>
        <v>12</v>
      </c>
      <c r="D17" s="38" t="s">
        <v>26</v>
      </c>
      <c r="E17" s="38" t="s">
        <v>37</v>
      </c>
      <c r="F17" s="38" t="s">
        <v>43</v>
      </c>
      <c r="G17" s="38" t="s">
        <v>25</v>
      </c>
      <c r="H17" s="39"/>
      <c r="I17" s="29">
        <v>0</v>
      </c>
      <c r="J17" s="3"/>
    </row>
    <row r="18" spans="1:10" ht="15" thickBot="1" x14ac:dyDescent="0.35">
      <c r="A18" s="3"/>
      <c r="B18" s="8"/>
      <c r="C18" s="12">
        <f t="shared" si="0"/>
        <v>13</v>
      </c>
      <c r="D18" s="38" t="s">
        <v>29</v>
      </c>
      <c r="E18" s="38"/>
      <c r="F18" s="38"/>
      <c r="G18" s="38"/>
      <c r="H18" s="39"/>
      <c r="I18" s="29">
        <v>0</v>
      </c>
      <c r="J18" s="3"/>
    </row>
    <row r="19" spans="1:10" ht="15" thickBot="1" x14ac:dyDescent="0.35">
      <c r="A19" s="3"/>
      <c r="B19" s="8"/>
      <c r="C19" s="12">
        <f t="shared" si="0"/>
        <v>14</v>
      </c>
      <c r="D19" s="38"/>
      <c r="E19" s="38"/>
      <c r="F19" s="38"/>
      <c r="G19" s="38"/>
      <c r="H19" s="39"/>
      <c r="I19" s="29">
        <v>0</v>
      </c>
      <c r="J19" s="3"/>
    </row>
    <row r="20" spans="1:10" ht="15" thickBot="1" x14ac:dyDescent="0.35">
      <c r="A20" s="3"/>
      <c r="B20" s="8"/>
      <c r="C20" s="12">
        <f t="shared" si="0"/>
        <v>15</v>
      </c>
      <c r="D20" s="38"/>
      <c r="E20" s="38"/>
      <c r="F20" s="38"/>
      <c r="G20" s="38"/>
      <c r="H20" s="39"/>
      <c r="I20" s="29">
        <v>0</v>
      </c>
      <c r="J20" s="3"/>
    </row>
    <row r="21" spans="1:10" ht="15" thickBot="1" x14ac:dyDescent="0.35">
      <c r="A21" s="3"/>
      <c r="B21" s="8"/>
      <c r="C21" s="12">
        <f t="shared" si="0"/>
        <v>16</v>
      </c>
      <c r="D21" s="38"/>
      <c r="E21" s="38"/>
      <c r="F21" s="38"/>
      <c r="G21" s="38"/>
      <c r="H21" s="39"/>
      <c r="I21" s="29">
        <v>0</v>
      </c>
      <c r="J21" s="3"/>
    </row>
    <row r="22" spans="1:10" ht="15" thickBot="1" x14ac:dyDescent="0.35">
      <c r="A22" s="3"/>
      <c r="B22" s="8"/>
      <c r="C22" s="12">
        <f t="shared" si="0"/>
        <v>17</v>
      </c>
      <c r="D22" s="38"/>
      <c r="E22" s="38"/>
      <c r="F22" s="38"/>
      <c r="G22" s="38"/>
      <c r="H22" s="39"/>
      <c r="I22" s="29">
        <v>0</v>
      </c>
      <c r="J22" s="3"/>
    </row>
    <row r="23" spans="1:10" ht="15" thickBot="1" x14ac:dyDescent="0.35">
      <c r="A23" s="3"/>
      <c r="B23" s="8"/>
      <c r="C23" s="12">
        <f t="shared" si="0"/>
        <v>18</v>
      </c>
      <c r="D23" s="38"/>
      <c r="E23" s="38"/>
      <c r="F23" s="38"/>
      <c r="G23" s="38"/>
      <c r="H23" s="39"/>
      <c r="I23" s="29">
        <v>0</v>
      </c>
      <c r="J23" s="3"/>
    </row>
    <row r="24" spans="1:10" ht="15" thickBot="1" x14ac:dyDescent="0.35">
      <c r="A24" s="3"/>
      <c r="B24" s="8"/>
      <c r="C24" s="12">
        <f t="shared" si="0"/>
        <v>19</v>
      </c>
      <c r="D24" s="38"/>
      <c r="E24" s="38"/>
      <c r="F24" s="38"/>
      <c r="G24" s="38"/>
      <c r="H24" s="39"/>
      <c r="I24" s="29">
        <v>0</v>
      </c>
      <c r="J24" s="3"/>
    </row>
    <row r="25" spans="1:10" ht="15" thickBot="1" x14ac:dyDescent="0.35">
      <c r="A25" s="3"/>
      <c r="B25" s="8"/>
      <c r="C25" s="12">
        <f t="shared" si="0"/>
        <v>20</v>
      </c>
      <c r="D25" s="38"/>
      <c r="E25" s="38"/>
      <c r="F25" s="38"/>
      <c r="G25" s="38"/>
      <c r="H25" s="39"/>
      <c r="I25" s="29">
        <v>0</v>
      </c>
      <c r="J25" s="3"/>
    </row>
    <row r="26" spans="1:10" ht="15" thickBot="1" x14ac:dyDescent="0.35">
      <c r="A26" s="3"/>
      <c r="B26" s="8"/>
      <c r="C26" s="12">
        <f t="shared" si="0"/>
        <v>21</v>
      </c>
      <c r="D26" s="38"/>
      <c r="E26" s="38"/>
      <c r="F26" s="38"/>
      <c r="G26" s="38"/>
      <c r="H26" s="39"/>
      <c r="I26" s="29">
        <v>0</v>
      </c>
      <c r="J26" s="3"/>
    </row>
    <row r="27" spans="1:10" ht="15" thickBot="1" x14ac:dyDescent="0.35">
      <c r="A27" s="3"/>
      <c r="B27" s="8"/>
      <c r="C27" s="12">
        <f t="shared" si="0"/>
        <v>22</v>
      </c>
      <c r="D27" s="38"/>
      <c r="E27" s="38"/>
      <c r="F27" s="38"/>
      <c r="G27" s="38"/>
      <c r="H27" s="39"/>
      <c r="I27" s="29">
        <v>0</v>
      </c>
      <c r="J27" s="3"/>
    </row>
    <row r="28" spans="1:10" ht="15" thickBot="1" x14ac:dyDescent="0.35">
      <c r="A28" s="3"/>
      <c r="B28" s="8"/>
      <c r="C28" s="12">
        <f t="shared" si="0"/>
        <v>23</v>
      </c>
      <c r="D28" s="38"/>
      <c r="E28" s="38"/>
      <c r="F28" s="38"/>
      <c r="G28" s="38"/>
      <c r="H28" s="39"/>
      <c r="I28" s="29">
        <v>0</v>
      </c>
      <c r="J28" s="3"/>
    </row>
    <row r="29" spans="1:10" ht="15" thickBot="1" x14ac:dyDescent="0.35">
      <c r="A29" s="3"/>
      <c r="B29" s="8"/>
      <c r="C29" s="12">
        <f t="shared" si="0"/>
        <v>24</v>
      </c>
      <c r="D29" s="38"/>
      <c r="E29" s="38"/>
      <c r="F29" s="38"/>
      <c r="G29" s="38"/>
      <c r="H29" s="39"/>
      <c r="I29" s="29">
        <v>0</v>
      </c>
      <c r="J29" s="3"/>
    </row>
    <row r="30" spans="1:10" ht="15" thickBot="1" x14ac:dyDescent="0.35">
      <c r="A30" s="3"/>
      <c r="B30" s="8"/>
      <c r="C30" s="12">
        <f t="shared" si="0"/>
        <v>25</v>
      </c>
      <c r="D30" s="38"/>
      <c r="E30" s="38"/>
      <c r="F30" s="38"/>
      <c r="G30" s="38"/>
      <c r="H30" s="39"/>
      <c r="I30" s="29">
        <v>0</v>
      </c>
      <c r="J30" s="3"/>
    </row>
    <row r="31" spans="1:10" ht="15" thickBot="1" x14ac:dyDescent="0.35">
      <c r="A31" s="3"/>
      <c r="B31" s="8"/>
      <c r="C31" s="12">
        <f t="shared" si="0"/>
        <v>26</v>
      </c>
      <c r="D31" s="38"/>
      <c r="E31" s="38"/>
      <c r="F31" s="38"/>
      <c r="G31" s="38"/>
      <c r="H31" s="39"/>
      <c r="I31" s="29">
        <v>0</v>
      </c>
      <c r="J31" s="3"/>
    </row>
    <row r="32" spans="1:10" ht="15" thickBot="1" x14ac:dyDescent="0.35">
      <c r="A32" s="3"/>
      <c r="B32" s="8"/>
      <c r="C32" s="12">
        <f t="shared" si="0"/>
        <v>27</v>
      </c>
      <c r="D32" s="38"/>
      <c r="E32" s="38"/>
      <c r="F32" s="38"/>
      <c r="G32" s="38"/>
      <c r="H32" s="39"/>
      <c r="I32" s="29">
        <v>0</v>
      </c>
      <c r="J32" s="3"/>
    </row>
    <row r="33" spans="1:10" ht="15" thickBot="1" x14ac:dyDescent="0.35">
      <c r="A33" s="3"/>
      <c r="B33" s="8"/>
      <c r="C33" s="12">
        <f t="shared" si="0"/>
        <v>28</v>
      </c>
      <c r="D33" s="38"/>
      <c r="E33" s="38"/>
      <c r="F33" s="38"/>
      <c r="G33" s="38"/>
      <c r="H33" s="39"/>
      <c r="I33" s="29">
        <v>0</v>
      </c>
      <c r="J33" s="3"/>
    </row>
    <row r="34" spans="1:10" ht="15" thickBot="1" x14ac:dyDescent="0.35">
      <c r="A34" s="3"/>
      <c r="B34" s="8"/>
      <c r="C34" s="12">
        <f t="shared" si="0"/>
        <v>29</v>
      </c>
      <c r="D34" s="38"/>
      <c r="E34" s="38"/>
      <c r="F34" s="38"/>
      <c r="G34" s="38"/>
      <c r="H34" s="39"/>
      <c r="I34" s="29">
        <v>0</v>
      </c>
      <c r="J34" s="3"/>
    </row>
    <row r="35" spans="1:10" ht="15" thickBot="1" x14ac:dyDescent="0.35">
      <c r="A35" s="3"/>
      <c r="B35" s="8"/>
      <c r="C35" s="12">
        <f t="shared" si="0"/>
        <v>30</v>
      </c>
      <c r="D35" s="38"/>
      <c r="E35" s="38"/>
      <c r="F35" s="38"/>
      <c r="G35" s="38"/>
      <c r="H35" s="39"/>
      <c r="I35" s="29">
        <v>0</v>
      </c>
      <c r="J35" s="3"/>
    </row>
    <row r="36" spans="1:10" ht="15" thickBot="1" x14ac:dyDescent="0.35">
      <c r="A36" s="3"/>
      <c r="B36" s="8"/>
      <c r="C36" s="12">
        <f t="shared" si="0"/>
        <v>31</v>
      </c>
      <c r="D36" s="38"/>
      <c r="E36" s="38"/>
      <c r="F36" s="38"/>
      <c r="G36" s="38"/>
      <c r="H36" s="39"/>
      <c r="I36" s="29">
        <v>0</v>
      </c>
      <c r="J36" s="3"/>
    </row>
    <row r="37" spans="1:10" ht="15" thickBot="1" x14ac:dyDescent="0.35">
      <c r="A37" s="3"/>
      <c r="B37" s="8"/>
      <c r="C37" s="12">
        <f t="shared" si="0"/>
        <v>32</v>
      </c>
      <c r="D37" s="38"/>
      <c r="E37" s="38"/>
      <c r="F37" s="38"/>
      <c r="G37" s="38"/>
      <c r="H37" s="39"/>
      <c r="I37" s="29">
        <v>0</v>
      </c>
      <c r="J37" s="3"/>
    </row>
    <row r="38" spans="1:10" ht="15" thickBot="1" x14ac:dyDescent="0.35">
      <c r="A38" s="3"/>
      <c r="B38" s="8"/>
      <c r="C38" s="12">
        <f t="shared" si="0"/>
        <v>33</v>
      </c>
      <c r="D38" s="38"/>
      <c r="E38" s="38"/>
      <c r="F38" s="38"/>
      <c r="G38" s="38"/>
      <c r="H38" s="39"/>
      <c r="I38" s="29">
        <v>0</v>
      </c>
      <c r="J38" s="3"/>
    </row>
    <row r="39" spans="1:10" ht="15" thickBot="1" x14ac:dyDescent="0.35">
      <c r="A39" s="3"/>
      <c r="B39" s="8"/>
      <c r="C39" s="12">
        <f t="shared" si="0"/>
        <v>34</v>
      </c>
      <c r="D39" s="38"/>
      <c r="E39" s="38"/>
      <c r="F39" s="38"/>
      <c r="G39" s="38"/>
      <c r="H39" s="39"/>
      <c r="I39" s="29">
        <v>0</v>
      </c>
      <c r="J39" s="3"/>
    </row>
    <row r="40" spans="1:10" ht="15" thickBot="1" x14ac:dyDescent="0.35">
      <c r="A40" s="3"/>
      <c r="B40" s="8"/>
      <c r="C40" s="12">
        <f t="shared" si="0"/>
        <v>35</v>
      </c>
      <c r="D40" s="38"/>
      <c r="E40" s="38"/>
      <c r="F40" s="38"/>
      <c r="G40" s="38"/>
      <c r="H40" s="39"/>
      <c r="I40" s="29">
        <v>0</v>
      </c>
      <c r="J40" s="3"/>
    </row>
    <row r="41" spans="1:10" ht="15" thickBot="1" x14ac:dyDescent="0.35">
      <c r="A41" s="3"/>
      <c r="B41" s="8"/>
      <c r="C41" s="12">
        <f t="shared" si="0"/>
        <v>36</v>
      </c>
      <c r="D41" s="38"/>
      <c r="E41" s="38"/>
      <c r="F41" s="38"/>
      <c r="G41" s="38"/>
      <c r="H41" s="39"/>
      <c r="I41" s="29">
        <v>0</v>
      </c>
      <c r="J41" s="3"/>
    </row>
    <row r="42" spans="1:10" ht="15" thickBot="1" x14ac:dyDescent="0.35">
      <c r="A42" s="3"/>
      <c r="B42" s="8"/>
      <c r="C42" s="12">
        <f t="shared" si="0"/>
        <v>37</v>
      </c>
      <c r="D42" s="38"/>
      <c r="E42" s="38"/>
      <c r="F42" s="38"/>
      <c r="G42" s="38"/>
      <c r="H42" s="39"/>
      <c r="I42" s="29">
        <v>0</v>
      </c>
      <c r="J42" s="3"/>
    </row>
    <row r="43" spans="1:10" ht="15" thickBot="1" x14ac:dyDescent="0.35">
      <c r="A43" s="3"/>
      <c r="B43" s="8"/>
      <c r="C43" s="12">
        <f t="shared" si="0"/>
        <v>38</v>
      </c>
      <c r="D43" s="38"/>
      <c r="E43" s="38"/>
      <c r="F43" s="38"/>
      <c r="G43" s="38"/>
      <c r="H43" s="39"/>
      <c r="I43" s="29">
        <v>0</v>
      </c>
      <c r="J43" s="3"/>
    </row>
    <row r="44" spans="1:10" ht="15" thickBot="1" x14ac:dyDescent="0.35">
      <c r="A44" s="3"/>
      <c r="B44" s="8"/>
      <c r="C44" s="12">
        <f t="shared" si="0"/>
        <v>39</v>
      </c>
      <c r="D44" s="38"/>
      <c r="E44" s="38"/>
      <c r="F44" s="38"/>
      <c r="G44" s="38"/>
      <c r="H44" s="39"/>
      <c r="I44" s="29">
        <v>0</v>
      </c>
      <c r="J44" s="3"/>
    </row>
    <row r="45" spans="1:10" ht="15" thickBot="1" x14ac:dyDescent="0.35">
      <c r="A45" s="3"/>
      <c r="B45" s="8"/>
      <c r="C45" s="12">
        <f t="shared" si="0"/>
        <v>40</v>
      </c>
      <c r="D45" s="38"/>
      <c r="E45" s="38"/>
      <c r="F45" s="38"/>
      <c r="G45" s="38"/>
      <c r="H45" s="39"/>
      <c r="I45" s="29">
        <v>0</v>
      </c>
      <c r="J45" s="3"/>
    </row>
    <row r="46" spans="1:10" ht="15" thickBot="1" x14ac:dyDescent="0.35">
      <c r="A46" s="3"/>
      <c r="B46" s="8"/>
      <c r="C46" s="12">
        <f t="shared" si="0"/>
        <v>41</v>
      </c>
      <c r="D46" s="38"/>
      <c r="E46" s="38"/>
      <c r="F46" s="38"/>
      <c r="G46" s="38"/>
      <c r="H46" s="39"/>
      <c r="I46" s="29">
        <v>0</v>
      </c>
      <c r="J46" s="3"/>
    </row>
    <row r="47" spans="1:10" ht="15" thickBot="1" x14ac:dyDescent="0.35">
      <c r="A47" s="3"/>
      <c r="B47" s="8"/>
      <c r="C47" s="12">
        <f t="shared" si="0"/>
        <v>42</v>
      </c>
      <c r="D47" s="38"/>
      <c r="E47" s="38"/>
      <c r="F47" s="38"/>
      <c r="G47" s="38"/>
      <c r="H47" s="39"/>
      <c r="I47" s="29">
        <v>0</v>
      </c>
      <c r="J47" s="3"/>
    </row>
    <row r="48" spans="1:10" ht="15" thickBot="1" x14ac:dyDescent="0.35">
      <c r="A48" s="3"/>
      <c r="B48" s="8"/>
      <c r="C48" s="12">
        <f t="shared" si="0"/>
        <v>43</v>
      </c>
      <c r="D48" s="38"/>
      <c r="E48" s="38"/>
      <c r="F48" s="38"/>
      <c r="G48" s="38"/>
      <c r="H48" s="39"/>
      <c r="I48" s="29">
        <v>0</v>
      </c>
      <c r="J48" s="3"/>
    </row>
    <row r="49" spans="1:10" ht="15" thickBot="1" x14ac:dyDescent="0.35">
      <c r="A49" s="3"/>
      <c r="B49" s="8"/>
      <c r="C49" s="12">
        <f t="shared" si="0"/>
        <v>44</v>
      </c>
      <c r="D49" s="38"/>
      <c r="E49" s="38"/>
      <c r="F49" s="38"/>
      <c r="G49" s="38"/>
      <c r="H49" s="39"/>
      <c r="I49" s="29">
        <v>0</v>
      </c>
      <c r="J49" s="3"/>
    </row>
    <row r="50" spans="1:10" ht="15" thickBot="1" x14ac:dyDescent="0.35">
      <c r="A50" s="3"/>
      <c r="B50" s="8"/>
      <c r="C50" s="12">
        <f t="shared" si="0"/>
        <v>45</v>
      </c>
      <c r="D50" s="38"/>
      <c r="E50" s="38"/>
      <c r="F50" s="38"/>
      <c r="G50" s="38"/>
      <c r="H50" s="39"/>
      <c r="I50" s="29">
        <v>0</v>
      </c>
      <c r="J50" s="3"/>
    </row>
    <row r="51" spans="1:10" ht="15" thickBot="1" x14ac:dyDescent="0.35">
      <c r="A51" s="3"/>
      <c r="B51" s="8"/>
      <c r="C51" s="12">
        <f t="shared" si="0"/>
        <v>46</v>
      </c>
      <c r="D51" s="38"/>
      <c r="E51" s="38"/>
      <c r="F51" s="38"/>
      <c r="G51" s="38"/>
      <c r="H51" s="39"/>
      <c r="I51" s="29">
        <v>0</v>
      </c>
      <c r="J51" s="3"/>
    </row>
    <row r="52" spans="1:10" ht="15" thickBot="1" x14ac:dyDescent="0.35">
      <c r="A52" s="3"/>
      <c r="B52" s="8"/>
      <c r="C52" s="12">
        <f t="shared" si="0"/>
        <v>47</v>
      </c>
      <c r="D52" s="38"/>
      <c r="E52" s="38"/>
      <c r="F52" s="38"/>
      <c r="G52" s="38"/>
      <c r="H52" s="39"/>
      <c r="I52" s="29">
        <v>0</v>
      </c>
      <c r="J52" s="3"/>
    </row>
    <row r="53" spans="1:10" ht="15" thickBot="1" x14ac:dyDescent="0.35">
      <c r="A53" s="3"/>
      <c r="B53" s="8"/>
      <c r="C53" s="12">
        <f t="shared" si="0"/>
        <v>48</v>
      </c>
      <c r="D53" s="38"/>
      <c r="E53" s="38"/>
      <c r="F53" s="38"/>
      <c r="G53" s="38"/>
      <c r="H53" s="39"/>
      <c r="I53" s="29">
        <v>0</v>
      </c>
      <c r="J53" s="3"/>
    </row>
    <row r="54" spans="1:10" ht="15" thickBot="1" x14ac:dyDescent="0.35">
      <c r="A54" s="3"/>
      <c r="B54" s="8"/>
      <c r="C54" s="12">
        <f t="shared" si="0"/>
        <v>49</v>
      </c>
      <c r="D54" s="38"/>
      <c r="E54" s="38"/>
      <c r="F54" s="38"/>
      <c r="G54" s="39"/>
      <c r="H54" s="39"/>
      <c r="I54" s="29">
        <v>0</v>
      </c>
      <c r="J54" s="3"/>
    </row>
    <row r="55" spans="1:10" ht="15" thickBot="1" x14ac:dyDescent="0.35">
      <c r="A55" s="3"/>
      <c r="B55" s="8"/>
      <c r="C55" s="12">
        <f t="shared" si="0"/>
        <v>50</v>
      </c>
      <c r="D55" s="38"/>
      <c r="E55" s="38"/>
      <c r="F55" s="38"/>
      <c r="G55" s="39"/>
      <c r="H55" s="39"/>
      <c r="I55" s="29">
        <v>0</v>
      </c>
      <c r="J55" s="3"/>
    </row>
    <row r="56" spans="1:10" ht="15" thickBot="1" x14ac:dyDescent="0.35">
      <c r="A56" s="3"/>
      <c r="B56" s="8"/>
      <c r="C56" s="12">
        <f t="shared" si="0"/>
        <v>51</v>
      </c>
      <c r="D56" s="38"/>
      <c r="E56" s="38"/>
      <c r="F56" s="38"/>
      <c r="G56" s="39"/>
      <c r="H56" s="39"/>
      <c r="I56" s="29">
        <v>0</v>
      </c>
      <c r="J56" s="3"/>
    </row>
    <row r="57" spans="1:10" ht="15" thickBot="1" x14ac:dyDescent="0.35">
      <c r="A57" s="3"/>
      <c r="B57" s="8"/>
      <c r="C57" s="12">
        <f t="shared" si="0"/>
        <v>52</v>
      </c>
      <c r="D57" s="38"/>
      <c r="E57" s="38"/>
      <c r="F57" s="38"/>
      <c r="G57" s="39"/>
      <c r="H57" s="39"/>
      <c r="I57" s="29">
        <v>0</v>
      </c>
      <c r="J57" s="3"/>
    </row>
    <row r="58" spans="1:10" ht="15" thickBot="1" x14ac:dyDescent="0.35">
      <c r="A58" s="3"/>
      <c r="B58" s="8"/>
      <c r="C58" s="12">
        <f t="shared" si="0"/>
        <v>53</v>
      </c>
      <c r="D58" s="38"/>
      <c r="E58" s="38"/>
      <c r="F58" s="38"/>
      <c r="G58" s="39"/>
      <c r="H58" s="39"/>
      <c r="I58" s="29">
        <v>0</v>
      </c>
      <c r="J58" s="3"/>
    </row>
    <row r="59" spans="1:10" ht="15" thickBot="1" x14ac:dyDescent="0.35">
      <c r="A59" s="3"/>
      <c r="B59" s="8"/>
      <c r="C59" s="12">
        <f t="shared" si="0"/>
        <v>54</v>
      </c>
      <c r="D59" s="38"/>
      <c r="E59" s="38"/>
      <c r="F59" s="38"/>
      <c r="G59" s="39"/>
      <c r="H59" s="39"/>
      <c r="I59" s="29">
        <v>0</v>
      </c>
      <c r="J59" s="3"/>
    </row>
    <row r="60" spans="1:10" ht="15" thickBot="1" x14ac:dyDescent="0.35">
      <c r="A60" s="3"/>
      <c r="B60" s="8"/>
      <c r="C60" s="12">
        <f t="shared" si="0"/>
        <v>55</v>
      </c>
      <c r="D60" s="38"/>
      <c r="E60" s="38"/>
      <c r="F60" s="38"/>
      <c r="G60" s="39"/>
      <c r="H60" s="39"/>
      <c r="I60" s="29">
        <v>0</v>
      </c>
      <c r="J60" s="3"/>
    </row>
    <row r="61" spans="1:10" ht="15" thickBot="1" x14ac:dyDescent="0.35">
      <c r="A61" s="3"/>
      <c r="B61" s="8"/>
      <c r="C61" s="12">
        <f t="shared" si="0"/>
        <v>56</v>
      </c>
      <c r="D61" s="38"/>
      <c r="E61" s="38"/>
      <c r="F61" s="38"/>
      <c r="G61" s="39"/>
      <c r="H61" s="39"/>
      <c r="I61" s="29">
        <v>0</v>
      </c>
      <c r="J61" s="3"/>
    </row>
    <row r="62" spans="1:10" ht="15" thickBot="1" x14ac:dyDescent="0.35">
      <c r="A62" s="3"/>
      <c r="B62" s="8"/>
      <c r="C62" s="12">
        <f t="shared" si="0"/>
        <v>57</v>
      </c>
      <c r="D62" s="38"/>
      <c r="E62" s="38"/>
      <c r="F62" s="38"/>
      <c r="G62" s="39"/>
      <c r="H62" s="39"/>
      <c r="I62" s="29">
        <v>0</v>
      </c>
      <c r="J62" s="3"/>
    </row>
    <row r="63" spans="1:10" ht="15" thickBot="1" x14ac:dyDescent="0.35">
      <c r="A63" s="3"/>
      <c r="B63" s="8"/>
      <c r="C63" s="12">
        <f t="shared" si="0"/>
        <v>58</v>
      </c>
      <c r="D63" s="38"/>
      <c r="E63" s="38"/>
      <c r="F63" s="38"/>
      <c r="G63" s="39"/>
      <c r="H63" s="39"/>
      <c r="I63" s="29">
        <v>0</v>
      </c>
      <c r="J63" s="3"/>
    </row>
    <row r="64" spans="1:10" ht="15" thickBot="1" x14ac:dyDescent="0.35">
      <c r="A64" s="3"/>
      <c r="B64" s="8"/>
      <c r="C64" s="12">
        <f t="shared" si="0"/>
        <v>59</v>
      </c>
      <c r="D64" s="38"/>
      <c r="E64" s="38"/>
      <c r="F64" s="38"/>
      <c r="G64" s="39"/>
      <c r="H64" s="39"/>
      <c r="I64" s="29">
        <v>0</v>
      </c>
      <c r="J64" s="3"/>
    </row>
    <row r="65" spans="1:10" ht="15" thickBot="1" x14ac:dyDescent="0.35">
      <c r="A65" s="3"/>
      <c r="B65" s="8"/>
      <c r="C65" s="12">
        <f t="shared" si="0"/>
        <v>60</v>
      </c>
      <c r="D65" s="38"/>
      <c r="E65" s="38"/>
      <c r="F65" s="38"/>
      <c r="G65" s="39"/>
      <c r="H65" s="39"/>
      <c r="I65" s="29">
        <v>0</v>
      </c>
      <c r="J65" s="3"/>
    </row>
    <row r="66" spans="1:10" ht="15" thickBot="1" x14ac:dyDescent="0.35">
      <c r="A66" s="3"/>
      <c r="B66" s="8"/>
      <c r="C66" s="12">
        <f t="shared" si="0"/>
        <v>61</v>
      </c>
      <c r="D66" s="38"/>
      <c r="E66" s="38"/>
      <c r="F66" s="38"/>
      <c r="G66" s="39"/>
      <c r="H66" s="39"/>
      <c r="I66" s="29">
        <v>0</v>
      </c>
      <c r="J66" s="3"/>
    </row>
    <row r="67" spans="1:10" ht="15" thickBot="1" x14ac:dyDescent="0.35">
      <c r="A67" s="3"/>
      <c r="B67" s="8"/>
      <c r="C67" s="12">
        <f t="shared" si="0"/>
        <v>62</v>
      </c>
      <c r="D67" s="38"/>
      <c r="E67" s="38"/>
      <c r="F67" s="38"/>
      <c r="G67" s="39"/>
      <c r="H67" s="39"/>
      <c r="I67" s="29">
        <v>0</v>
      </c>
      <c r="J67" s="3"/>
    </row>
    <row r="68" spans="1:10" ht="15" thickBot="1" x14ac:dyDescent="0.35">
      <c r="A68" s="3"/>
      <c r="B68" s="8"/>
      <c r="C68" s="12">
        <f t="shared" si="0"/>
        <v>63</v>
      </c>
      <c r="D68" s="38"/>
      <c r="E68" s="38"/>
      <c r="F68" s="38"/>
      <c r="G68" s="39"/>
      <c r="H68" s="39"/>
      <c r="I68" s="29">
        <v>0</v>
      </c>
      <c r="J68" s="3"/>
    </row>
    <row r="69" spans="1:10" ht="15" thickBot="1" x14ac:dyDescent="0.35">
      <c r="A69" s="3"/>
      <c r="B69" s="8"/>
      <c r="C69" s="12">
        <f t="shared" si="0"/>
        <v>64</v>
      </c>
      <c r="D69" s="38"/>
      <c r="E69" s="38"/>
      <c r="F69" s="38"/>
      <c r="G69" s="39"/>
      <c r="H69" s="39"/>
      <c r="I69" s="29">
        <v>0</v>
      </c>
      <c r="J69" s="3"/>
    </row>
    <row r="70" spans="1:10" ht="15" thickBot="1" x14ac:dyDescent="0.35">
      <c r="A70" s="3"/>
      <c r="B70" s="8"/>
      <c r="C70" s="12">
        <f t="shared" si="0"/>
        <v>65</v>
      </c>
      <c r="D70" s="38"/>
      <c r="E70" s="38"/>
      <c r="F70" s="38"/>
      <c r="G70" s="39"/>
      <c r="H70" s="39"/>
      <c r="I70" s="29">
        <v>0</v>
      </c>
      <c r="J70" s="3"/>
    </row>
    <row r="71" spans="1:10" ht="15" thickBot="1" x14ac:dyDescent="0.35">
      <c r="A71" s="3"/>
      <c r="B71" s="8"/>
      <c r="C71" s="12">
        <f t="shared" si="0"/>
        <v>66</v>
      </c>
      <c r="D71" s="38"/>
      <c r="E71" s="38"/>
      <c r="F71" s="38"/>
      <c r="G71" s="39"/>
      <c r="H71" s="39"/>
      <c r="I71" s="29">
        <v>0</v>
      </c>
      <c r="J71" s="3"/>
    </row>
    <row r="72" spans="1:10" ht="15" thickBot="1" x14ac:dyDescent="0.35">
      <c r="A72" s="3"/>
      <c r="B72" s="8"/>
      <c r="C72" s="12">
        <f t="shared" ref="C72:C135" si="1">C71+1</f>
        <v>67</v>
      </c>
      <c r="D72" s="38"/>
      <c r="E72" s="38"/>
      <c r="F72" s="38"/>
      <c r="G72" s="39"/>
      <c r="H72" s="39"/>
      <c r="I72" s="29">
        <v>0</v>
      </c>
      <c r="J72" s="3"/>
    </row>
    <row r="73" spans="1:10" ht="15" thickBot="1" x14ac:dyDescent="0.35">
      <c r="A73" s="3"/>
      <c r="B73" s="8"/>
      <c r="C73" s="12">
        <f t="shared" si="1"/>
        <v>68</v>
      </c>
      <c r="D73" s="38"/>
      <c r="E73" s="38"/>
      <c r="F73" s="38"/>
      <c r="G73" s="39"/>
      <c r="H73" s="39"/>
      <c r="I73" s="29">
        <v>0</v>
      </c>
      <c r="J73" s="3"/>
    </row>
    <row r="74" spans="1:10" ht="15" thickBot="1" x14ac:dyDescent="0.35">
      <c r="A74" s="3"/>
      <c r="B74" s="8"/>
      <c r="C74" s="12">
        <f t="shared" si="1"/>
        <v>69</v>
      </c>
      <c r="D74" s="38"/>
      <c r="E74" s="38"/>
      <c r="F74" s="38"/>
      <c r="G74" s="39"/>
      <c r="H74" s="39"/>
      <c r="I74" s="29">
        <v>0</v>
      </c>
      <c r="J74" s="3"/>
    </row>
    <row r="75" spans="1:10" ht="15" thickBot="1" x14ac:dyDescent="0.35">
      <c r="A75" s="3"/>
      <c r="B75" s="8"/>
      <c r="C75" s="12">
        <f t="shared" si="1"/>
        <v>70</v>
      </c>
      <c r="D75" s="38"/>
      <c r="E75" s="38"/>
      <c r="F75" s="38"/>
      <c r="G75" s="39"/>
      <c r="H75" s="39"/>
      <c r="I75" s="29">
        <v>0</v>
      </c>
      <c r="J75" s="3"/>
    </row>
    <row r="76" spans="1:10" ht="15" thickBot="1" x14ac:dyDescent="0.35">
      <c r="A76" s="3"/>
      <c r="B76" s="8"/>
      <c r="C76" s="12">
        <f t="shared" si="1"/>
        <v>71</v>
      </c>
      <c r="D76" s="38"/>
      <c r="E76" s="38"/>
      <c r="F76" s="38"/>
      <c r="G76" s="39"/>
      <c r="H76" s="39"/>
      <c r="I76" s="29">
        <v>0</v>
      </c>
      <c r="J76" s="3"/>
    </row>
    <row r="77" spans="1:10" ht="15" thickBot="1" x14ac:dyDescent="0.35">
      <c r="A77" s="3"/>
      <c r="B77" s="8"/>
      <c r="C77" s="12">
        <f t="shared" si="1"/>
        <v>72</v>
      </c>
      <c r="D77" s="38"/>
      <c r="E77" s="38"/>
      <c r="F77" s="38"/>
      <c r="G77" s="39"/>
      <c r="H77" s="39"/>
      <c r="I77" s="29">
        <v>0</v>
      </c>
      <c r="J77" s="3"/>
    </row>
    <row r="78" spans="1:10" ht="15" thickBot="1" x14ac:dyDescent="0.35">
      <c r="A78" s="3"/>
      <c r="B78" s="8"/>
      <c r="C78" s="12">
        <f t="shared" si="1"/>
        <v>73</v>
      </c>
      <c r="D78" s="38"/>
      <c r="E78" s="38"/>
      <c r="F78" s="38"/>
      <c r="G78" s="39"/>
      <c r="H78" s="39"/>
      <c r="I78" s="29">
        <v>0</v>
      </c>
      <c r="J78" s="3"/>
    </row>
    <row r="79" spans="1:10" ht="15" thickBot="1" x14ac:dyDescent="0.35">
      <c r="A79" s="3"/>
      <c r="B79" s="8"/>
      <c r="C79" s="12">
        <f t="shared" si="1"/>
        <v>74</v>
      </c>
      <c r="D79" s="38"/>
      <c r="E79" s="38"/>
      <c r="F79" s="38"/>
      <c r="G79" s="39"/>
      <c r="H79" s="39"/>
      <c r="I79" s="29">
        <v>0</v>
      </c>
      <c r="J79" s="3"/>
    </row>
    <row r="80" spans="1:10" ht="15" thickBot="1" x14ac:dyDescent="0.35">
      <c r="A80" s="3"/>
      <c r="B80" s="8"/>
      <c r="C80" s="12">
        <f t="shared" si="1"/>
        <v>75</v>
      </c>
      <c r="D80" s="38"/>
      <c r="E80" s="38"/>
      <c r="F80" s="38"/>
      <c r="G80" s="39"/>
      <c r="H80" s="39"/>
      <c r="I80" s="29">
        <v>0</v>
      </c>
      <c r="J80" s="3"/>
    </row>
    <row r="81" spans="1:10" ht="15" thickBot="1" x14ac:dyDescent="0.35">
      <c r="A81" s="3"/>
      <c r="B81" s="8"/>
      <c r="C81" s="12">
        <f t="shared" si="1"/>
        <v>76</v>
      </c>
      <c r="D81" s="38"/>
      <c r="E81" s="38"/>
      <c r="F81" s="38"/>
      <c r="G81" s="39"/>
      <c r="H81" s="39"/>
      <c r="I81" s="29">
        <v>0</v>
      </c>
      <c r="J81" s="3"/>
    </row>
    <row r="82" spans="1:10" ht="15" thickBot="1" x14ac:dyDescent="0.35">
      <c r="A82" s="3"/>
      <c r="B82" s="8"/>
      <c r="C82" s="12">
        <f t="shared" si="1"/>
        <v>77</v>
      </c>
      <c r="D82" s="38"/>
      <c r="E82" s="38"/>
      <c r="F82" s="38"/>
      <c r="G82" s="39"/>
      <c r="H82" s="39"/>
      <c r="I82" s="29">
        <v>0</v>
      </c>
      <c r="J82" s="3"/>
    </row>
    <row r="83" spans="1:10" ht="15" thickBot="1" x14ac:dyDescent="0.35">
      <c r="A83" s="3"/>
      <c r="B83" s="8"/>
      <c r="C83" s="12">
        <f t="shared" si="1"/>
        <v>78</v>
      </c>
      <c r="D83" s="38"/>
      <c r="E83" s="38"/>
      <c r="F83" s="38"/>
      <c r="G83" s="39"/>
      <c r="H83" s="39"/>
      <c r="I83" s="29">
        <v>0</v>
      </c>
      <c r="J83" s="3"/>
    </row>
    <row r="84" spans="1:10" ht="15" thickBot="1" x14ac:dyDescent="0.35">
      <c r="A84" s="3"/>
      <c r="B84" s="8"/>
      <c r="C84" s="12">
        <f t="shared" si="1"/>
        <v>79</v>
      </c>
      <c r="D84" s="38"/>
      <c r="E84" s="38"/>
      <c r="F84" s="38"/>
      <c r="G84" s="39"/>
      <c r="H84" s="39"/>
      <c r="I84" s="29">
        <v>0</v>
      </c>
      <c r="J84" s="3"/>
    </row>
    <row r="85" spans="1:10" ht="15" thickBot="1" x14ac:dyDescent="0.35">
      <c r="A85" s="3"/>
      <c r="B85" s="8"/>
      <c r="C85" s="12">
        <f t="shared" si="1"/>
        <v>80</v>
      </c>
      <c r="D85" s="38"/>
      <c r="E85" s="38"/>
      <c r="F85" s="38"/>
      <c r="G85" s="39"/>
      <c r="H85" s="39"/>
      <c r="I85" s="29">
        <v>0</v>
      </c>
      <c r="J85" s="3"/>
    </row>
    <row r="86" spans="1:10" ht="15" thickBot="1" x14ac:dyDescent="0.35">
      <c r="A86" s="3"/>
      <c r="B86" s="8"/>
      <c r="C86" s="12">
        <f t="shared" si="1"/>
        <v>81</v>
      </c>
      <c r="D86" s="38"/>
      <c r="E86" s="38"/>
      <c r="F86" s="38"/>
      <c r="G86" s="39"/>
      <c r="H86" s="39"/>
      <c r="I86" s="29">
        <v>0</v>
      </c>
      <c r="J86" s="3"/>
    </row>
    <row r="87" spans="1:10" ht="15" thickBot="1" x14ac:dyDescent="0.35">
      <c r="A87" s="3"/>
      <c r="B87" s="8"/>
      <c r="C87" s="12">
        <f t="shared" si="1"/>
        <v>82</v>
      </c>
      <c r="D87" s="38"/>
      <c r="E87" s="38"/>
      <c r="F87" s="38"/>
      <c r="G87" s="39"/>
      <c r="H87" s="39"/>
      <c r="I87" s="29">
        <v>0</v>
      </c>
      <c r="J87" s="3"/>
    </row>
    <row r="88" spans="1:10" ht="15" thickBot="1" x14ac:dyDescent="0.35">
      <c r="A88" s="3"/>
      <c r="B88" s="8"/>
      <c r="C88" s="12">
        <f t="shared" si="1"/>
        <v>83</v>
      </c>
      <c r="D88" s="38"/>
      <c r="E88" s="38"/>
      <c r="F88" s="38"/>
      <c r="G88" s="39"/>
      <c r="H88" s="39"/>
      <c r="I88" s="29">
        <v>0</v>
      </c>
      <c r="J88" s="3"/>
    </row>
    <row r="89" spans="1:10" ht="15" thickBot="1" x14ac:dyDescent="0.35">
      <c r="A89" s="3"/>
      <c r="B89" s="8"/>
      <c r="C89" s="12">
        <f t="shared" si="1"/>
        <v>84</v>
      </c>
      <c r="D89" s="38"/>
      <c r="E89" s="38"/>
      <c r="F89" s="38"/>
      <c r="G89" s="39"/>
      <c r="H89" s="39"/>
      <c r="I89" s="29">
        <v>0</v>
      </c>
      <c r="J89" s="3"/>
    </row>
    <row r="90" spans="1:10" ht="15" thickBot="1" x14ac:dyDescent="0.35">
      <c r="A90" s="3"/>
      <c r="B90" s="8"/>
      <c r="C90" s="12">
        <f t="shared" si="1"/>
        <v>85</v>
      </c>
      <c r="D90" s="38"/>
      <c r="E90" s="38"/>
      <c r="F90" s="38"/>
      <c r="G90" s="39"/>
      <c r="H90" s="39"/>
      <c r="I90" s="29">
        <v>0</v>
      </c>
      <c r="J90" s="3"/>
    </row>
    <row r="91" spans="1:10" ht="15" thickBot="1" x14ac:dyDescent="0.35">
      <c r="A91" s="3"/>
      <c r="B91" s="8"/>
      <c r="C91" s="12">
        <f t="shared" si="1"/>
        <v>86</v>
      </c>
      <c r="D91" s="38"/>
      <c r="E91" s="38"/>
      <c r="F91" s="38"/>
      <c r="G91" s="39"/>
      <c r="H91" s="39"/>
      <c r="I91" s="29">
        <v>0</v>
      </c>
      <c r="J91" s="3"/>
    </row>
    <row r="92" spans="1:10" ht="15" thickBot="1" x14ac:dyDescent="0.35">
      <c r="A92" s="3"/>
      <c r="B92" s="8"/>
      <c r="C92" s="12">
        <f t="shared" si="1"/>
        <v>87</v>
      </c>
      <c r="D92" s="38"/>
      <c r="E92" s="38"/>
      <c r="F92" s="38"/>
      <c r="G92" s="39"/>
      <c r="H92" s="39"/>
      <c r="I92" s="29">
        <v>0</v>
      </c>
      <c r="J92" s="3"/>
    </row>
    <row r="93" spans="1:10" ht="15" thickBot="1" x14ac:dyDescent="0.35">
      <c r="A93" s="3"/>
      <c r="B93" s="8"/>
      <c r="C93" s="12">
        <f t="shared" si="1"/>
        <v>88</v>
      </c>
      <c r="D93" s="38"/>
      <c r="E93" s="38"/>
      <c r="F93" s="38"/>
      <c r="G93" s="39"/>
      <c r="H93" s="39"/>
      <c r="I93" s="29">
        <v>0</v>
      </c>
      <c r="J93" s="3"/>
    </row>
    <row r="94" spans="1:10" ht="15" thickBot="1" x14ac:dyDescent="0.35">
      <c r="A94" s="3"/>
      <c r="B94" s="8"/>
      <c r="C94" s="12">
        <f t="shared" si="1"/>
        <v>89</v>
      </c>
      <c r="D94" s="38"/>
      <c r="E94" s="38"/>
      <c r="F94" s="38"/>
      <c r="G94" s="39"/>
      <c r="H94" s="39"/>
      <c r="I94" s="29">
        <v>0</v>
      </c>
      <c r="J94" s="3"/>
    </row>
    <row r="95" spans="1:10" ht="15" thickBot="1" x14ac:dyDescent="0.35">
      <c r="A95" s="3"/>
      <c r="B95" s="8"/>
      <c r="C95" s="12">
        <f t="shared" si="1"/>
        <v>90</v>
      </c>
      <c r="D95" s="38"/>
      <c r="E95" s="38"/>
      <c r="F95" s="38"/>
      <c r="G95" s="39"/>
      <c r="H95" s="39"/>
      <c r="I95" s="29">
        <v>0</v>
      </c>
      <c r="J95" s="3"/>
    </row>
    <row r="96" spans="1:10" ht="15" thickBot="1" x14ac:dyDescent="0.35">
      <c r="A96" s="3"/>
      <c r="B96" s="8"/>
      <c r="C96" s="12">
        <f t="shared" si="1"/>
        <v>91</v>
      </c>
      <c r="D96" s="38"/>
      <c r="E96" s="38"/>
      <c r="F96" s="38"/>
      <c r="G96" s="39"/>
      <c r="H96" s="39"/>
      <c r="I96" s="29">
        <v>0</v>
      </c>
      <c r="J96" s="3"/>
    </row>
    <row r="97" spans="1:10" ht="15" thickBot="1" x14ac:dyDescent="0.35">
      <c r="A97" s="3"/>
      <c r="B97" s="8"/>
      <c r="C97" s="12">
        <f t="shared" si="1"/>
        <v>92</v>
      </c>
      <c r="D97" s="38"/>
      <c r="E97" s="38"/>
      <c r="F97" s="38"/>
      <c r="G97" s="39"/>
      <c r="H97" s="39"/>
      <c r="I97" s="29">
        <v>0</v>
      </c>
      <c r="J97" s="3"/>
    </row>
    <row r="98" spans="1:10" ht="15" thickBot="1" x14ac:dyDescent="0.35">
      <c r="A98" s="3"/>
      <c r="B98" s="8"/>
      <c r="C98" s="12">
        <f t="shared" si="1"/>
        <v>93</v>
      </c>
      <c r="D98" s="38"/>
      <c r="E98" s="38"/>
      <c r="F98" s="38"/>
      <c r="G98" s="39"/>
      <c r="H98" s="39"/>
      <c r="I98" s="29">
        <v>0</v>
      </c>
      <c r="J98" s="3"/>
    </row>
    <row r="99" spans="1:10" ht="15" thickBot="1" x14ac:dyDescent="0.35">
      <c r="A99" s="3"/>
      <c r="B99" s="8"/>
      <c r="C99" s="12">
        <f t="shared" si="1"/>
        <v>94</v>
      </c>
      <c r="D99" s="38"/>
      <c r="E99" s="38"/>
      <c r="F99" s="38"/>
      <c r="G99" s="39"/>
      <c r="H99" s="39"/>
      <c r="I99" s="29">
        <v>0</v>
      </c>
      <c r="J99" s="3"/>
    </row>
    <row r="100" spans="1:10" ht="15" thickBot="1" x14ac:dyDescent="0.35">
      <c r="A100" s="3"/>
      <c r="B100" s="8"/>
      <c r="C100" s="12">
        <f t="shared" si="1"/>
        <v>95</v>
      </c>
      <c r="D100" s="38"/>
      <c r="E100" s="38"/>
      <c r="F100" s="38"/>
      <c r="G100" s="39"/>
      <c r="H100" s="39"/>
      <c r="I100" s="29">
        <v>0</v>
      </c>
      <c r="J100" s="3"/>
    </row>
    <row r="101" spans="1:10" ht="15" thickBot="1" x14ac:dyDescent="0.35">
      <c r="A101" s="3"/>
      <c r="B101" s="8"/>
      <c r="C101" s="12">
        <f t="shared" si="1"/>
        <v>96</v>
      </c>
      <c r="D101" s="38"/>
      <c r="E101" s="38"/>
      <c r="F101" s="38"/>
      <c r="G101" s="39"/>
      <c r="H101" s="39"/>
      <c r="I101" s="29">
        <v>0</v>
      </c>
      <c r="J101" s="3"/>
    </row>
    <row r="102" spans="1:10" ht="15" thickBot="1" x14ac:dyDescent="0.35">
      <c r="A102" s="3"/>
      <c r="B102" s="8"/>
      <c r="C102" s="12">
        <f t="shared" si="1"/>
        <v>97</v>
      </c>
      <c r="D102" s="38"/>
      <c r="E102" s="38"/>
      <c r="F102" s="38"/>
      <c r="G102" s="39"/>
      <c r="H102" s="39"/>
      <c r="I102" s="29">
        <v>0</v>
      </c>
      <c r="J102" s="3"/>
    </row>
    <row r="103" spans="1:10" ht="15" thickBot="1" x14ac:dyDescent="0.35">
      <c r="A103" s="3"/>
      <c r="B103" s="8"/>
      <c r="C103" s="12">
        <f t="shared" si="1"/>
        <v>98</v>
      </c>
      <c r="D103" s="38"/>
      <c r="E103" s="38"/>
      <c r="F103" s="38"/>
      <c r="G103" s="39"/>
      <c r="H103" s="39"/>
      <c r="I103" s="29">
        <v>0</v>
      </c>
      <c r="J103" s="3"/>
    </row>
    <row r="104" spans="1:10" ht="15" thickBot="1" x14ac:dyDescent="0.35">
      <c r="A104" s="3"/>
      <c r="B104" s="8"/>
      <c r="C104" s="12">
        <f t="shared" si="1"/>
        <v>99</v>
      </c>
      <c r="D104" s="38"/>
      <c r="E104" s="38"/>
      <c r="F104" s="38"/>
      <c r="G104" s="39"/>
      <c r="H104" s="39"/>
      <c r="I104" s="29">
        <v>0</v>
      </c>
      <c r="J104" s="3"/>
    </row>
    <row r="105" spans="1:10" ht="15" thickBot="1" x14ac:dyDescent="0.35">
      <c r="A105" s="3"/>
      <c r="B105" s="8"/>
      <c r="C105" s="12">
        <f t="shared" si="1"/>
        <v>100</v>
      </c>
      <c r="D105" s="38"/>
      <c r="E105" s="38"/>
      <c r="F105" s="38"/>
      <c r="G105" s="39"/>
      <c r="H105" s="39"/>
      <c r="I105" s="29">
        <v>0</v>
      </c>
      <c r="J105" s="3"/>
    </row>
    <row r="106" spans="1:10" ht="15" thickBot="1" x14ac:dyDescent="0.35">
      <c r="A106" s="3"/>
      <c r="B106" s="8"/>
      <c r="C106" s="12">
        <f t="shared" si="1"/>
        <v>101</v>
      </c>
      <c r="D106" s="38"/>
      <c r="E106" s="38"/>
      <c r="F106" s="38"/>
      <c r="G106" s="39"/>
      <c r="H106" s="39"/>
      <c r="I106" s="29">
        <v>0</v>
      </c>
      <c r="J106" s="3"/>
    </row>
    <row r="107" spans="1:10" ht="15" thickBot="1" x14ac:dyDescent="0.35">
      <c r="A107" s="3"/>
      <c r="B107" s="8"/>
      <c r="C107" s="12">
        <f t="shared" si="1"/>
        <v>102</v>
      </c>
      <c r="D107" s="38"/>
      <c r="E107" s="38"/>
      <c r="F107" s="38"/>
      <c r="G107" s="39"/>
      <c r="H107" s="39"/>
      <c r="I107" s="29">
        <v>0</v>
      </c>
      <c r="J107" s="3"/>
    </row>
    <row r="108" spans="1:10" ht="15" thickBot="1" x14ac:dyDescent="0.35">
      <c r="A108" s="3"/>
      <c r="B108" s="8"/>
      <c r="C108" s="12">
        <f t="shared" si="1"/>
        <v>103</v>
      </c>
      <c r="D108" s="38"/>
      <c r="E108" s="38"/>
      <c r="F108" s="38"/>
      <c r="G108" s="39"/>
      <c r="H108" s="39"/>
      <c r="I108" s="29">
        <v>0</v>
      </c>
      <c r="J108" s="3"/>
    </row>
    <row r="109" spans="1:10" ht="15" thickBot="1" x14ac:dyDescent="0.35">
      <c r="A109" s="3"/>
      <c r="B109" s="8"/>
      <c r="C109" s="12">
        <f t="shared" si="1"/>
        <v>104</v>
      </c>
      <c r="D109" s="38"/>
      <c r="E109" s="38"/>
      <c r="F109" s="38"/>
      <c r="G109" s="39"/>
      <c r="H109" s="39"/>
      <c r="I109" s="29">
        <v>0</v>
      </c>
      <c r="J109" s="3"/>
    </row>
    <row r="110" spans="1:10" ht="15" thickBot="1" x14ac:dyDescent="0.35">
      <c r="A110" s="3"/>
      <c r="B110" s="8"/>
      <c r="C110" s="12">
        <f t="shared" si="1"/>
        <v>105</v>
      </c>
      <c r="D110" s="38"/>
      <c r="E110" s="38"/>
      <c r="F110" s="38"/>
      <c r="G110" s="39"/>
      <c r="H110" s="39"/>
      <c r="I110" s="29">
        <v>0</v>
      </c>
      <c r="J110" s="3"/>
    </row>
    <row r="111" spans="1:10" ht="15" thickBot="1" x14ac:dyDescent="0.35">
      <c r="A111" s="3"/>
      <c r="B111" s="8"/>
      <c r="C111" s="12">
        <f t="shared" si="1"/>
        <v>106</v>
      </c>
      <c r="D111" s="38"/>
      <c r="E111" s="38"/>
      <c r="F111" s="38"/>
      <c r="G111" s="39"/>
      <c r="H111" s="39"/>
      <c r="I111" s="29">
        <v>0</v>
      </c>
      <c r="J111" s="3"/>
    </row>
    <row r="112" spans="1:10" ht="15" thickBot="1" x14ac:dyDescent="0.35">
      <c r="A112" s="3"/>
      <c r="B112" s="8"/>
      <c r="C112" s="12">
        <f t="shared" si="1"/>
        <v>107</v>
      </c>
      <c r="D112" s="38"/>
      <c r="E112" s="38"/>
      <c r="F112" s="38"/>
      <c r="G112" s="39"/>
      <c r="H112" s="39"/>
      <c r="I112" s="29">
        <v>0</v>
      </c>
      <c r="J112" s="3"/>
    </row>
    <row r="113" spans="1:10" ht="15" thickBot="1" x14ac:dyDescent="0.35">
      <c r="A113" s="3"/>
      <c r="B113" s="8"/>
      <c r="C113" s="12">
        <f t="shared" si="1"/>
        <v>108</v>
      </c>
      <c r="D113" s="38"/>
      <c r="E113" s="38"/>
      <c r="F113" s="38"/>
      <c r="G113" s="39"/>
      <c r="H113" s="39"/>
      <c r="I113" s="29">
        <v>0</v>
      </c>
      <c r="J113" s="3"/>
    </row>
    <row r="114" spans="1:10" ht="15" thickBot="1" x14ac:dyDescent="0.35">
      <c r="A114" s="3"/>
      <c r="B114" s="8"/>
      <c r="C114" s="12">
        <f t="shared" si="1"/>
        <v>109</v>
      </c>
      <c r="D114" s="38"/>
      <c r="E114" s="38"/>
      <c r="F114" s="38"/>
      <c r="G114" s="39"/>
      <c r="H114" s="39"/>
      <c r="I114" s="29">
        <v>0</v>
      </c>
      <c r="J114" s="3"/>
    </row>
    <row r="115" spans="1:10" ht="15" thickBot="1" x14ac:dyDescent="0.35">
      <c r="A115" s="3"/>
      <c r="B115" s="8"/>
      <c r="C115" s="12">
        <f t="shared" si="1"/>
        <v>110</v>
      </c>
      <c r="D115" s="38"/>
      <c r="E115" s="38"/>
      <c r="F115" s="38"/>
      <c r="G115" s="39"/>
      <c r="H115" s="39"/>
      <c r="I115" s="29">
        <v>0</v>
      </c>
      <c r="J115" s="3"/>
    </row>
    <row r="116" spans="1:10" ht="15" thickBot="1" x14ac:dyDescent="0.35">
      <c r="A116" s="3"/>
      <c r="B116" s="8"/>
      <c r="C116" s="12">
        <f t="shared" si="1"/>
        <v>111</v>
      </c>
      <c r="D116" s="38"/>
      <c r="E116" s="38"/>
      <c r="F116" s="38"/>
      <c r="G116" s="39"/>
      <c r="H116" s="39"/>
      <c r="I116" s="29">
        <v>0</v>
      </c>
      <c r="J116" s="3"/>
    </row>
    <row r="117" spans="1:10" ht="15" thickBot="1" x14ac:dyDescent="0.35">
      <c r="A117" s="3"/>
      <c r="B117" s="8"/>
      <c r="C117" s="12">
        <f t="shared" si="1"/>
        <v>112</v>
      </c>
      <c r="D117" s="38"/>
      <c r="E117" s="38"/>
      <c r="F117" s="38"/>
      <c r="G117" s="39"/>
      <c r="H117" s="39"/>
      <c r="I117" s="29">
        <v>0</v>
      </c>
      <c r="J117" s="3"/>
    </row>
    <row r="118" spans="1:10" ht="15" thickBot="1" x14ac:dyDescent="0.35">
      <c r="A118" s="3"/>
      <c r="B118" s="8"/>
      <c r="C118" s="12">
        <f t="shared" si="1"/>
        <v>113</v>
      </c>
      <c r="D118" s="38"/>
      <c r="E118" s="38"/>
      <c r="F118" s="38"/>
      <c r="G118" s="39"/>
      <c r="H118" s="39"/>
      <c r="I118" s="29">
        <v>0</v>
      </c>
      <c r="J118" s="3"/>
    </row>
    <row r="119" spans="1:10" ht="15" thickBot="1" x14ac:dyDescent="0.35">
      <c r="A119" s="3"/>
      <c r="B119" s="8"/>
      <c r="C119" s="12">
        <f t="shared" si="1"/>
        <v>114</v>
      </c>
      <c r="D119" s="38"/>
      <c r="E119" s="38"/>
      <c r="F119" s="38"/>
      <c r="G119" s="39"/>
      <c r="H119" s="39"/>
      <c r="I119" s="29">
        <v>0</v>
      </c>
      <c r="J119" s="3"/>
    </row>
    <row r="120" spans="1:10" ht="15" thickBot="1" x14ac:dyDescent="0.35">
      <c r="A120" s="3"/>
      <c r="B120" s="8"/>
      <c r="C120" s="12">
        <f t="shared" si="1"/>
        <v>115</v>
      </c>
      <c r="D120" s="38"/>
      <c r="E120" s="38"/>
      <c r="F120" s="38"/>
      <c r="G120" s="39"/>
      <c r="H120" s="39"/>
      <c r="I120" s="29">
        <v>0</v>
      </c>
      <c r="J120" s="3"/>
    </row>
    <row r="121" spans="1:10" ht="15" thickBot="1" x14ac:dyDescent="0.35">
      <c r="A121" s="3"/>
      <c r="B121" s="8"/>
      <c r="C121" s="12">
        <f t="shared" si="1"/>
        <v>116</v>
      </c>
      <c r="D121" s="38"/>
      <c r="E121" s="38"/>
      <c r="F121" s="38"/>
      <c r="G121" s="39"/>
      <c r="H121" s="39"/>
      <c r="I121" s="29">
        <v>0</v>
      </c>
      <c r="J121" s="3"/>
    </row>
    <row r="122" spans="1:10" ht="15" thickBot="1" x14ac:dyDescent="0.35">
      <c r="A122" s="3"/>
      <c r="B122" s="8"/>
      <c r="C122" s="12">
        <f t="shared" si="1"/>
        <v>117</v>
      </c>
      <c r="D122" s="38"/>
      <c r="E122" s="38"/>
      <c r="F122" s="38"/>
      <c r="G122" s="39"/>
      <c r="H122" s="39"/>
      <c r="I122" s="29">
        <v>0</v>
      </c>
      <c r="J122" s="3"/>
    </row>
    <row r="123" spans="1:10" ht="15" thickBot="1" x14ac:dyDescent="0.35">
      <c r="A123" s="3"/>
      <c r="B123" s="8"/>
      <c r="C123" s="12">
        <f t="shared" si="1"/>
        <v>118</v>
      </c>
      <c r="D123" s="38"/>
      <c r="E123" s="38"/>
      <c r="F123" s="38"/>
      <c r="G123" s="39"/>
      <c r="H123" s="39"/>
      <c r="I123" s="29">
        <v>0</v>
      </c>
      <c r="J123" s="3"/>
    </row>
    <row r="124" spans="1:10" ht="15" thickBot="1" x14ac:dyDescent="0.35">
      <c r="A124" s="3"/>
      <c r="B124" s="8"/>
      <c r="C124" s="12">
        <f t="shared" si="1"/>
        <v>119</v>
      </c>
      <c r="D124" s="38"/>
      <c r="E124" s="38"/>
      <c r="F124" s="38"/>
      <c r="G124" s="39"/>
      <c r="H124" s="39"/>
      <c r="I124" s="29">
        <v>0</v>
      </c>
      <c r="J124" s="3"/>
    </row>
    <row r="125" spans="1:10" ht="15" thickBot="1" x14ac:dyDescent="0.35">
      <c r="A125" s="3"/>
      <c r="B125" s="8"/>
      <c r="C125" s="12">
        <f t="shared" si="1"/>
        <v>120</v>
      </c>
      <c r="D125" s="38"/>
      <c r="E125" s="38"/>
      <c r="F125" s="38"/>
      <c r="G125" s="39"/>
      <c r="H125" s="39"/>
      <c r="I125" s="29">
        <v>0</v>
      </c>
      <c r="J125" s="3"/>
    </row>
    <row r="126" spans="1:10" ht="15" thickBot="1" x14ac:dyDescent="0.35">
      <c r="A126" s="3"/>
      <c r="B126" s="8"/>
      <c r="C126" s="12">
        <f t="shared" si="1"/>
        <v>121</v>
      </c>
      <c r="D126" s="38"/>
      <c r="E126" s="38"/>
      <c r="F126" s="38"/>
      <c r="G126" s="39"/>
      <c r="H126" s="39"/>
      <c r="I126" s="29">
        <v>0</v>
      </c>
      <c r="J126" s="3"/>
    </row>
    <row r="127" spans="1:10" ht="15" thickBot="1" x14ac:dyDescent="0.35">
      <c r="A127" s="3"/>
      <c r="B127" s="8"/>
      <c r="C127" s="12">
        <f t="shared" si="1"/>
        <v>122</v>
      </c>
      <c r="D127" s="38"/>
      <c r="E127" s="38"/>
      <c r="F127" s="38"/>
      <c r="G127" s="39"/>
      <c r="H127" s="39"/>
      <c r="I127" s="29">
        <v>0</v>
      </c>
      <c r="J127" s="3"/>
    </row>
    <row r="128" spans="1:10" ht="15" thickBot="1" x14ac:dyDescent="0.35">
      <c r="A128" s="3"/>
      <c r="B128" s="8"/>
      <c r="C128" s="12">
        <f t="shared" si="1"/>
        <v>123</v>
      </c>
      <c r="D128" s="38"/>
      <c r="E128" s="38"/>
      <c r="F128" s="38"/>
      <c r="G128" s="39"/>
      <c r="H128" s="39"/>
      <c r="I128" s="29">
        <v>0</v>
      </c>
      <c r="J128" s="3"/>
    </row>
    <row r="129" spans="1:10" ht="15" thickBot="1" x14ac:dyDescent="0.35">
      <c r="A129" s="3"/>
      <c r="B129" s="8"/>
      <c r="C129" s="12">
        <f t="shared" si="1"/>
        <v>124</v>
      </c>
      <c r="D129" s="38"/>
      <c r="E129" s="38"/>
      <c r="F129" s="38"/>
      <c r="G129" s="39"/>
      <c r="H129" s="39"/>
      <c r="I129" s="29">
        <v>0</v>
      </c>
      <c r="J129" s="3"/>
    </row>
    <row r="130" spans="1:10" ht="15" thickBot="1" x14ac:dyDescent="0.35">
      <c r="A130" s="3"/>
      <c r="B130" s="8"/>
      <c r="C130" s="12">
        <f t="shared" si="1"/>
        <v>125</v>
      </c>
      <c r="D130" s="38"/>
      <c r="E130" s="38"/>
      <c r="F130" s="38"/>
      <c r="G130" s="39"/>
      <c r="H130" s="39"/>
      <c r="I130" s="29">
        <v>0</v>
      </c>
      <c r="J130" s="3"/>
    </row>
    <row r="131" spans="1:10" ht="15" thickBot="1" x14ac:dyDescent="0.35">
      <c r="A131" s="3"/>
      <c r="B131" s="8"/>
      <c r="C131" s="12">
        <f t="shared" si="1"/>
        <v>126</v>
      </c>
      <c r="D131" s="38"/>
      <c r="E131" s="38"/>
      <c r="F131" s="38"/>
      <c r="G131" s="39"/>
      <c r="H131" s="39"/>
      <c r="I131" s="29">
        <v>0</v>
      </c>
      <c r="J131" s="3"/>
    </row>
    <row r="132" spans="1:10" ht="15" thickBot="1" x14ac:dyDescent="0.35">
      <c r="A132" s="3"/>
      <c r="B132" s="8"/>
      <c r="C132" s="12">
        <f t="shared" si="1"/>
        <v>127</v>
      </c>
      <c r="D132" s="38"/>
      <c r="E132" s="38"/>
      <c r="F132" s="38"/>
      <c r="G132" s="39"/>
      <c r="H132" s="39"/>
      <c r="I132" s="29">
        <v>0</v>
      </c>
      <c r="J132" s="3"/>
    </row>
    <row r="133" spans="1:10" ht="15" thickBot="1" x14ac:dyDescent="0.35">
      <c r="A133" s="3"/>
      <c r="B133" s="8"/>
      <c r="C133" s="12">
        <f t="shared" si="1"/>
        <v>128</v>
      </c>
      <c r="D133" s="38"/>
      <c r="E133" s="38"/>
      <c r="F133" s="38"/>
      <c r="G133" s="39"/>
      <c r="H133" s="39"/>
      <c r="I133" s="29">
        <v>0</v>
      </c>
      <c r="J133" s="3"/>
    </row>
    <row r="134" spans="1:10" ht="15" thickBot="1" x14ac:dyDescent="0.35">
      <c r="A134" s="3"/>
      <c r="B134" s="8"/>
      <c r="C134" s="12">
        <f t="shared" si="1"/>
        <v>129</v>
      </c>
      <c r="D134" s="38"/>
      <c r="E134" s="38"/>
      <c r="F134" s="38"/>
      <c r="G134" s="39"/>
      <c r="H134" s="39"/>
      <c r="I134" s="29">
        <v>0</v>
      </c>
      <c r="J134" s="3"/>
    </row>
    <row r="135" spans="1:10" ht="15" thickBot="1" x14ac:dyDescent="0.35">
      <c r="A135" s="3"/>
      <c r="B135" s="8"/>
      <c r="C135" s="12">
        <f t="shared" si="1"/>
        <v>130</v>
      </c>
      <c r="D135" s="38"/>
      <c r="E135" s="38"/>
      <c r="F135" s="38"/>
      <c r="G135" s="39"/>
      <c r="H135" s="39"/>
      <c r="I135" s="29">
        <v>0</v>
      </c>
      <c r="J135" s="3"/>
    </row>
    <row r="136" spans="1:10" ht="15" thickBot="1" x14ac:dyDescent="0.35">
      <c r="A136" s="3"/>
      <c r="B136" s="8"/>
      <c r="C136" s="12">
        <f t="shared" ref="C136:C199" si="2">C135+1</f>
        <v>131</v>
      </c>
      <c r="D136" s="38"/>
      <c r="E136" s="38"/>
      <c r="F136" s="38"/>
      <c r="G136" s="39"/>
      <c r="H136" s="39"/>
      <c r="I136" s="29">
        <v>0</v>
      </c>
      <c r="J136" s="3"/>
    </row>
    <row r="137" spans="1:10" ht="15" thickBot="1" x14ac:dyDescent="0.35">
      <c r="A137" s="3"/>
      <c r="B137" s="8"/>
      <c r="C137" s="12">
        <f t="shared" si="2"/>
        <v>132</v>
      </c>
      <c r="D137" s="38"/>
      <c r="E137" s="38"/>
      <c r="F137" s="38"/>
      <c r="G137" s="39"/>
      <c r="H137" s="39"/>
      <c r="I137" s="29">
        <v>0</v>
      </c>
      <c r="J137" s="3"/>
    </row>
    <row r="138" spans="1:10" ht="15" thickBot="1" x14ac:dyDescent="0.35">
      <c r="A138" s="3"/>
      <c r="B138" s="8"/>
      <c r="C138" s="12">
        <f t="shared" si="2"/>
        <v>133</v>
      </c>
      <c r="D138" s="38"/>
      <c r="E138" s="38"/>
      <c r="F138" s="38"/>
      <c r="G138" s="39"/>
      <c r="H138" s="39"/>
      <c r="I138" s="29">
        <v>0</v>
      </c>
      <c r="J138" s="3"/>
    </row>
    <row r="139" spans="1:10" ht="15" thickBot="1" x14ac:dyDescent="0.35">
      <c r="A139" s="3"/>
      <c r="B139" s="8"/>
      <c r="C139" s="12">
        <f t="shared" si="2"/>
        <v>134</v>
      </c>
      <c r="D139" s="38"/>
      <c r="E139" s="38"/>
      <c r="F139" s="38"/>
      <c r="G139" s="39"/>
      <c r="H139" s="39"/>
      <c r="I139" s="29">
        <v>0</v>
      </c>
      <c r="J139" s="3"/>
    </row>
    <row r="140" spans="1:10" ht="15" thickBot="1" x14ac:dyDescent="0.35">
      <c r="A140" s="3"/>
      <c r="B140" s="8"/>
      <c r="C140" s="12">
        <f t="shared" si="2"/>
        <v>135</v>
      </c>
      <c r="D140" s="38"/>
      <c r="E140" s="38"/>
      <c r="F140" s="38"/>
      <c r="G140" s="39"/>
      <c r="H140" s="39"/>
      <c r="I140" s="29">
        <v>0</v>
      </c>
      <c r="J140" s="3"/>
    </row>
    <row r="141" spans="1:10" ht="15" thickBot="1" x14ac:dyDescent="0.35">
      <c r="A141" s="3"/>
      <c r="B141" s="8"/>
      <c r="C141" s="12">
        <f t="shared" si="2"/>
        <v>136</v>
      </c>
      <c r="D141" s="38"/>
      <c r="E141" s="38"/>
      <c r="F141" s="38"/>
      <c r="G141" s="39"/>
      <c r="H141" s="39"/>
      <c r="I141" s="29">
        <v>0</v>
      </c>
      <c r="J141" s="3"/>
    </row>
    <row r="142" spans="1:10" ht="15" thickBot="1" x14ac:dyDescent="0.35">
      <c r="A142" s="3"/>
      <c r="B142" s="8"/>
      <c r="C142" s="12">
        <f t="shared" si="2"/>
        <v>137</v>
      </c>
      <c r="D142" s="38"/>
      <c r="E142" s="38"/>
      <c r="F142" s="38"/>
      <c r="G142" s="39"/>
      <c r="H142" s="39"/>
      <c r="I142" s="29">
        <v>0</v>
      </c>
      <c r="J142" s="3"/>
    </row>
    <row r="143" spans="1:10" ht="15" thickBot="1" x14ac:dyDescent="0.35">
      <c r="A143" s="3"/>
      <c r="B143" s="8"/>
      <c r="C143" s="12">
        <f t="shared" si="2"/>
        <v>138</v>
      </c>
      <c r="D143" s="38"/>
      <c r="E143" s="38"/>
      <c r="F143" s="38"/>
      <c r="G143" s="39"/>
      <c r="H143" s="39"/>
      <c r="I143" s="29">
        <v>0</v>
      </c>
      <c r="J143" s="3"/>
    </row>
    <row r="144" spans="1:10" ht="15" thickBot="1" x14ac:dyDescent="0.35">
      <c r="A144" s="3"/>
      <c r="B144" s="8"/>
      <c r="C144" s="12">
        <f t="shared" si="2"/>
        <v>139</v>
      </c>
      <c r="D144" s="38"/>
      <c r="E144" s="38"/>
      <c r="F144" s="38"/>
      <c r="G144" s="39"/>
      <c r="H144" s="39"/>
      <c r="I144" s="29">
        <v>0</v>
      </c>
      <c r="J144" s="3"/>
    </row>
    <row r="145" spans="1:10" ht="15" thickBot="1" x14ac:dyDescent="0.35">
      <c r="A145" s="3"/>
      <c r="B145" s="8"/>
      <c r="C145" s="12">
        <f t="shared" si="2"/>
        <v>140</v>
      </c>
      <c r="D145" s="38"/>
      <c r="E145" s="38"/>
      <c r="F145" s="38"/>
      <c r="G145" s="39"/>
      <c r="H145" s="39"/>
      <c r="I145" s="29">
        <v>0</v>
      </c>
      <c r="J145" s="3"/>
    </row>
    <row r="146" spans="1:10" ht="15" thickBot="1" x14ac:dyDescent="0.35">
      <c r="A146" s="3"/>
      <c r="B146" s="8"/>
      <c r="C146" s="12">
        <f t="shared" si="2"/>
        <v>141</v>
      </c>
      <c r="D146" s="38"/>
      <c r="E146" s="38"/>
      <c r="F146" s="38"/>
      <c r="G146" s="39"/>
      <c r="H146" s="39"/>
      <c r="I146" s="29">
        <v>0</v>
      </c>
      <c r="J146" s="3"/>
    </row>
    <row r="147" spans="1:10" ht="15" thickBot="1" x14ac:dyDescent="0.35">
      <c r="A147" s="3"/>
      <c r="B147" s="8"/>
      <c r="C147" s="12">
        <f t="shared" si="2"/>
        <v>142</v>
      </c>
      <c r="D147" s="38"/>
      <c r="E147" s="38"/>
      <c r="F147" s="38"/>
      <c r="G147" s="39"/>
      <c r="H147" s="39"/>
      <c r="I147" s="29">
        <v>0</v>
      </c>
      <c r="J147" s="3"/>
    </row>
    <row r="148" spans="1:10" ht="15" thickBot="1" x14ac:dyDescent="0.35">
      <c r="A148" s="3"/>
      <c r="B148" s="8"/>
      <c r="C148" s="12">
        <f t="shared" si="2"/>
        <v>143</v>
      </c>
      <c r="D148" s="38"/>
      <c r="E148" s="38"/>
      <c r="F148" s="38"/>
      <c r="G148" s="39"/>
      <c r="H148" s="39"/>
      <c r="I148" s="29">
        <v>0</v>
      </c>
      <c r="J148" s="3"/>
    </row>
    <row r="149" spans="1:10" ht="15" thickBot="1" x14ac:dyDescent="0.35">
      <c r="A149" s="3"/>
      <c r="B149" s="8"/>
      <c r="C149" s="12">
        <f t="shared" si="2"/>
        <v>144</v>
      </c>
      <c r="D149" s="38"/>
      <c r="E149" s="38"/>
      <c r="F149" s="38"/>
      <c r="G149" s="39"/>
      <c r="H149" s="39"/>
      <c r="I149" s="29">
        <v>0</v>
      </c>
      <c r="J149" s="3"/>
    </row>
    <row r="150" spans="1:10" ht="15" thickBot="1" x14ac:dyDescent="0.35">
      <c r="A150" s="3"/>
      <c r="B150" s="8"/>
      <c r="C150" s="12">
        <f t="shared" si="2"/>
        <v>145</v>
      </c>
      <c r="D150" s="38"/>
      <c r="E150" s="38"/>
      <c r="F150" s="38"/>
      <c r="G150" s="39"/>
      <c r="H150" s="39"/>
      <c r="I150" s="29">
        <v>0</v>
      </c>
      <c r="J150" s="3"/>
    </row>
    <row r="151" spans="1:10" ht="15" thickBot="1" x14ac:dyDescent="0.35">
      <c r="A151" s="3"/>
      <c r="B151" s="8"/>
      <c r="C151" s="12">
        <f t="shared" si="2"/>
        <v>146</v>
      </c>
      <c r="D151" s="38"/>
      <c r="E151" s="38"/>
      <c r="F151" s="38"/>
      <c r="G151" s="39"/>
      <c r="H151" s="39"/>
      <c r="I151" s="29">
        <v>0</v>
      </c>
      <c r="J151" s="3"/>
    </row>
    <row r="152" spans="1:10" ht="15" thickBot="1" x14ac:dyDescent="0.35">
      <c r="A152" s="3"/>
      <c r="B152" s="8"/>
      <c r="C152" s="12">
        <f t="shared" si="2"/>
        <v>147</v>
      </c>
      <c r="D152" s="38"/>
      <c r="E152" s="38"/>
      <c r="F152" s="38"/>
      <c r="G152" s="39"/>
      <c r="H152" s="39"/>
      <c r="I152" s="29">
        <v>0</v>
      </c>
      <c r="J152" s="3"/>
    </row>
    <row r="153" spans="1:10" ht="15" thickBot="1" x14ac:dyDescent="0.35">
      <c r="A153" s="3"/>
      <c r="B153" s="8"/>
      <c r="C153" s="12">
        <f t="shared" si="2"/>
        <v>148</v>
      </c>
      <c r="D153" s="38"/>
      <c r="E153" s="38"/>
      <c r="F153" s="38"/>
      <c r="G153" s="39"/>
      <c r="H153" s="39"/>
      <c r="I153" s="29">
        <v>0</v>
      </c>
      <c r="J153" s="3"/>
    </row>
    <row r="154" spans="1:10" ht="15" thickBot="1" x14ac:dyDescent="0.35">
      <c r="A154" s="3"/>
      <c r="B154" s="8"/>
      <c r="C154" s="12">
        <f t="shared" si="2"/>
        <v>149</v>
      </c>
      <c r="D154" s="38"/>
      <c r="E154" s="38"/>
      <c r="F154" s="38"/>
      <c r="G154" s="39"/>
      <c r="H154" s="39"/>
      <c r="I154" s="29">
        <v>0</v>
      </c>
      <c r="J154" s="3"/>
    </row>
    <row r="155" spans="1:10" ht="15" thickBot="1" x14ac:dyDescent="0.35">
      <c r="A155" s="3"/>
      <c r="B155" s="8"/>
      <c r="C155" s="12">
        <f t="shared" si="2"/>
        <v>150</v>
      </c>
      <c r="D155" s="38"/>
      <c r="E155" s="38"/>
      <c r="F155" s="38"/>
      <c r="G155" s="39"/>
      <c r="H155" s="39"/>
      <c r="I155" s="29">
        <v>0</v>
      </c>
      <c r="J155" s="3"/>
    </row>
    <row r="156" spans="1:10" ht="15" thickBot="1" x14ac:dyDescent="0.35">
      <c r="A156" s="3"/>
      <c r="B156" s="8"/>
      <c r="C156" s="12">
        <f t="shared" si="2"/>
        <v>151</v>
      </c>
      <c r="D156" s="38"/>
      <c r="E156" s="38"/>
      <c r="F156" s="38"/>
      <c r="G156" s="39"/>
      <c r="H156" s="39"/>
      <c r="I156" s="29">
        <v>0</v>
      </c>
      <c r="J156" s="3"/>
    </row>
    <row r="157" spans="1:10" ht="15" thickBot="1" x14ac:dyDescent="0.35">
      <c r="A157" s="3"/>
      <c r="B157" s="8"/>
      <c r="C157" s="12">
        <f t="shared" si="2"/>
        <v>152</v>
      </c>
      <c r="D157" s="38"/>
      <c r="E157" s="38"/>
      <c r="F157" s="38"/>
      <c r="G157" s="39"/>
      <c r="H157" s="39"/>
      <c r="I157" s="29">
        <v>0</v>
      </c>
      <c r="J157" s="3"/>
    </row>
    <row r="158" spans="1:10" ht="15" thickBot="1" x14ac:dyDescent="0.35">
      <c r="A158" s="3"/>
      <c r="B158" s="8"/>
      <c r="C158" s="12">
        <f t="shared" si="2"/>
        <v>153</v>
      </c>
      <c r="D158" s="38"/>
      <c r="E158" s="38"/>
      <c r="F158" s="38"/>
      <c r="G158" s="39"/>
      <c r="H158" s="39"/>
      <c r="I158" s="29">
        <v>0</v>
      </c>
      <c r="J158" s="3"/>
    </row>
    <row r="159" spans="1:10" ht="15" thickBot="1" x14ac:dyDescent="0.35">
      <c r="A159" s="3"/>
      <c r="B159" s="8"/>
      <c r="C159" s="12">
        <f t="shared" si="2"/>
        <v>154</v>
      </c>
      <c r="D159" s="38"/>
      <c r="E159" s="38"/>
      <c r="F159" s="38"/>
      <c r="G159" s="39"/>
      <c r="H159" s="39"/>
      <c r="I159" s="29">
        <v>0</v>
      </c>
      <c r="J159" s="3"/>
    </row>
    <row r="160" spans="1:10" ht="15" thickBot="1" x14ac:dyDescent="0.35">
      <c r="A160" s="3"/>
      <c r="B160" s="8"/>
      <c r="C160" s="12">
        <f t="shared" si="2"/>
        <v>155</v>
      </c>
      <c r="D160" s="38"/>
      <c r="E160" s="38"/>
      <c r="F160" s="38"/>
      <c r="G160" s="39"/>
      <c r="H160" s="39"/>
      <c r="I160" s="29">
        <v>0</v>
      </c>
      <c r="J160" s="3"/>
    </row>
    <row r="161" spans="1:10" ht="15" thickBot="1" x14ac:dyDescent="0.35">
      <c r="A161" s="3"/>
      <c r="B161" s="8"/>
      <c r="C161" s="12">
        <f t="shared" si="2"/>
        <v>156</v>
      </c>
      <c r="D161" s="38"/>
      <c r="E161" s="38"/>
      <c r="F161" s="38"/>
      <c r="G161" s="39"/>
      <c r="H161" s="39"/>
      <c r="I161" s="29">
        <v>0</v>
      </c>
      <c r="J161" s="3"/>
    </row>
    <row r="162" spans="1:10" ht="15" thickBot="1" x14ac:dyDescent="0.35">
      <c r="A162" s="3"/>
      <c r="B162" s="8"/>
      <c r="C162" s="12">
        <f t="shared" si="2"/>
        <v>157</v>
      </c>
      <c r="D162" s="38"/>
      <c r="E162" s="38"/>
      <c r="F162" s="38"/>
      <c r="G162" s="39"/>
      <c r="H162" s="39"/>
      <c r="I162" s="29">
        <v>0</v>
      </c>
      <c r="J162" s="3"/>
    </row>
    <row r="163" spans="1:10" ht="15" thickBot="1" x14ac:dyDescent="0.35">
      <c r="A163" s="3"/>
      <c r="B163" s="8"/>
      <c r="C163" s="12">
        <f t="shared" si="2"/>
        <v>158</v>
      </c>
      <c r="D163" s="38"/>
      <c r="E163" s="38"/>
      <c r="F163" s="38"/>
      <c r="G163" s="39"/>
      <c r="H163" s="39"/>
      <c r="I163" s="29">
        <v>0</v>
      </c>
      <c r="J163" s="3"/>
    </row>
    <row r="164" spans="1:10" ht="15" thickBot="1" x14ac:dyDescent="0.35">
      <c r="A164" s="3"/>
      <c r="B164" s="8"/>
      <c r="C164" s="12">
        <f t="shared" si="2"/>
        <v>159</v>
      </c>
      <c r="D164" s="38"/>
      <c r="E164" s="38"/>
      <c r="F164" s="38"/>
      <c r="G164" s="39"/>
      <c r="H164" s="39"/>
      <c r="I164" s="29">
        <v>0</v>
      </c>
      <c r="J164" s="3"/>
    </row>
    <row r="165" spans="1:10" ht="15" thickBot="1" x14ac:dyDescent="0.35">
      <c r="A165" s="3"/>
      <c r="B165" s="8"/>
      <c r="C165" s="12">
        <f t="shared" si="2"/>
        <v>160</v>
      </c>
      <c r="D165" s="38"/>
      <c r="E165" s="38"/>
      <c r="F165" s="38"/>
      <c r="G165" s="39"/>
      <c r="H165" s="39"/>
      <c r="I165" s="29">
        <v>0</v>
      </c>
      <c r="J165" s="3"/>
    </row>
    <row r="166" spans="1:10" ht="15" thickBot="1" x14ac:dyDescent="0.35">
      <c r="A166" s="3"/>
      <c r="B166" s="8"/>
      <c r="C166" s="12">
        <f t="shared" si="2"/>
        <v>161</v>
      </c>
      <c r="D166" s="38"/>
      <c r="E166" s="38"/>
      <c r="F166" s="38"/>
      <c r="G166" s="39"/>
      <c r="H166" s="39"/>
      <c r="I166" s="29">
        <v>0</v>
      </c>
      <c r="J166" s="3"/>
    </row>
    <row r="167" spans="1:10" ht="15" thickBot="1" x14ac:dyDescent="0.35">
      <c r="A167" s="3"/>
      <c r="B167" s="8"/>
      <c r="C167" s="12">
        <f t="shared" si="2"/>
        <v>162</v>
      </c>
      <c r="D167" s="38"/>
      <c r="E167" s="38"/>
      <c r="F167" s="38"/>
      <c r="G167" s="39"/>
      <c r="H167" s="39"/>
      <c r="I167" s="29">
        <v>0</v>
      </c>
      <c r="J167" s="3"/>
    </row>
    <row r="168" spans="1:10" ht="15" thickBot="1" x14ac:dyDescent="0.35">
      <c r="A168" s="3"/>
      <c r="B168" s="8"/>
      <c r="C168" s="12">
        <f t="shared" si="2"/>
        <v>163</v>
      </c>
      <c r="D168" s="38"/>
      <c r="E168" s="38"/>
      <c r="F168" s="38"/>
      <c r="G168" s="39"/>
      <c r="H168" s="39"/>
      <c r="I168" s="29">
        <v>0</v>
      </c>
      <c r="J168" s="3"/>
    </row>
    <row r="169" spans="1:10" ht="15" thickBot="1" x14ac:dyDescent="0.35">
      <c r="A169" s="3"/>
      <c r="B169" s="8"/>
      <c r="C169" s="12">
        <f t="shared" si="2"/>
        <v>164</v>
      </c>
      <c r="D169" s="38"/>
      <c r="E169" s="38"/>
      <c r="F169" s="38"/>
      <c r="G169" s="39"/>
      <c r="H169" s="39"/>
      <c r="I169" s="29">
        <v>0</v>
      </c>
      <c r="J169" s="3"/>
    </row>
    <row r="170" spans="1:10" ht="15" thickBot="1" x14ac:dyDescent="0.35">
      <c r="A170" s="3"/>
      <c r="B170" s="8"/>
      <c r="C170" s="12">
        <f t="shared" si="2"/>
        <v>165</v>
      </c>
      <c r="D170" s="38"/>
      <c r="E170" s="38"/>
      <c r="F170" s="38"/>
      <c r="G170" s="39"/>
      <c r="H170" s="39"/>
      <c r="I170" s="29">
        <v>0</v>
      </c>
      <c r="J170" s="3"/>
    </row>
    <row r="171" spans="1:10" ht="15" thickBot="1" x14ac:dyDescent="0.35">
      <c r="A171" s="3"/>
      <c r="B171" s="8"/>
      <c r="C171" s="12">
        <f t="shared" si="2"/>
        <v>166</v>
      </c>
      <c r="D171" s="38"/>
      <c r="E171" s="38"/>
      <c r="F171" s="38"/>
      <c r="G171" s="39"/>
      <c r="H171" s="39"/>
      <c r="I171" s="29">
        <v>0</v>
      </c>
      <c r="J171" s="3"/>
    </row>
    <row r="172" spans="1:10" ht="15" thickBot="1" x14ac:dyDescent="0.35">
      <c r="A172" s="3"/>
      <c r="B172" s="8"/>
      <c r="C172" s="12">
        <f t="shared" si="2"/>
        <v>167</v>
      </c>
      <c r="D172" s="38"/>
      <c r="E172" s="38"/>
      <c r="F172" s="38"/>
      <c r="G172" s="39"/>
      <c r="H172" s="39"/>
      <c r="I172" s="29">
        <v>0</v>
      </c>
      <c r="J172" s="3"/>
    </row>
    <row r="173" spans="1:10" ht="15" thickBot="1" x14ac:dyDescent="0.35">
      <c r="A173" s="3"/>
      <c r="B173" s="8"/>
      <c r="C173" s="12">
        <f t="shared" si="2"/>
        <v>168</v>
      </c>
      <c r="D173" s="38"/>
      <c r="E173" s="38"/>
      <c r="F173" s="38"/>
      <c r="G173" s="39"/>
      <c r="H173" s="39"/>
      <c r="I173" s="29">
        <v>0</v>
      </c>
      <c r="J173" s="3"/>
    </row>
    <row r="174" spans="1:10" ht="15" thickBot="1" x14ac:dyDescent="0.35">
      <c r="A174" s="3"/>
      <c r="B174" s="8"/>
      <c r="C174" s="12">
        <f t="shared" si="2"/>
        <v>169</v>
      </c>
      <c r="D174" s="38"/>
      <c r="E174" s="38"/>
      <c r="F174" s="38"/>
      <c r="G174" s="39"/>
      <c r="H174" s="39"/>
      <c r="I174" s="29">
        <v>0</v>
      </c>
      <c r="J174" s="3"/>
    </row>
    <row r="175" spans="1:10" ht="15" thickBot="1" x14ac:dyDescent="0.35">
      <c r="A175" s="3"/>
      <c r="B175" s="8"/>
      <c r="C175" s="12">
        <f t="shared" si="2"/>
        <v>170</v>
      </c>
      <c r="D175" s="38"/>
      <c r="E175" s="38"/>
      <c r="F175" s="38"/>
      <c r="G175" s="39"/>
      <c r="H175" s="39"/>
      <c r="I175" s="29">
        <v>0</v>
      </c>
      <c r="J175" s="3"/>
    </row>
    <row r="176" spans="1:10" ht="15" thickBot="1" x14ac:dyDescent="0.35">
      <c r="A176" s="3"/>
      <c r="B176" s="8"/>
      <c r="C176" s="12">
        <f t="shared" si="2"/>
        <v>171</v>
      </c>
      <c r="D176" s="38"/>
      <c r="E176" s="38"/>
      <c r="F176" s="38"/>
      <c r="G176" s="39"/>
      <c r="H176" s="39"/>
      <c r="I176" s="29">
        <v>0</v>
      </c>
      <c r="J176" s="3"/>
    </row>
    <row r="177" spans="1:10" ht="15" thickBot="1" x14ac:dyDescent="0.35">
      <c r="A177" s="3"/>
      <c r="B177" s="8"/>
      <c r="C177" s="12">
        <f t="shared" si="2"/>
        <v>172</v>
      </c>
      <c r="D177" s="38"/>
      <c r="E177" s="38"/>
      <c r="F177" s="38"/>
      <c r="G177" s="39"/>
      <c r="H177" s="39"/>
      <c r="I177" s="29">
        <v>0</v>
      </c>
      <c r="J177" s="3"/>
    </row>
    <row r="178" spans="1:10" ht="15" thickBot="1" x14ac:dyDescent="0.35">
      <c r="A178" s="3"/>
      <c r="B178" s="8"/>
      <c r="C178" s="12">
        <f t="shared" si="2"/>
        <v>173</v>
      </c>
      <c r="D178" s="38"/>
      <c r="E178" s="38"/>
      <c r="F178" s="38"/>
      <c r="G178" s="39"/>
      <c r="H178" s="39"/>
      <c r="I178" s="29">
        <v>0</v>
      </c>
      <c r="J178" s="3"/>
    </row>
    <row r="179" spans="1:10" ht="15" thickBot="1" x14ac:dyDescent="0.35">
      <c r="A179" s="3"/>
      <c r="B179" s="8"/>
      <c r="C179" s="12">
        <f t="shared" si="2"/>
        <v>174</v>
      </c>
      <c r="D179" s="38"/>
      <c r="E179" s="38"/>
      <c r="F179" s="38"/>
      <c r="G179" s="39"/>
      <c r="H179" s="39"/>
      <c r="I179" s="29">
        <v>0</v>
      </c>
      <c r="J179" s="3"/>
    </row>
    <row r="180" spans="1:10" ht="15" thickBot="1" x14ac:dyDescent="0.35">
      <c r="A180" s="3"/>
      <c r="B180" s="8"/>
      <c r="C180" s="12">
        <f t="shared" si="2"/>
        <v>175</v>
      </c>
      <c r="D180" s="38"/>
      <c r="E180" s="38"/>
      <c r="F180" s="38"/>
      <c r="G180" s="39"/>
      <c r="H180" s="39"/>
      <c r="I180" s="29">
        <v>0</v>
      </c>
      <c r="J180" s="3"/>
    </row>
    <row r="181" spans="1:10" ht="15" thickBot="1" x14ac:dyDescent="0.35">
      <c r="A181" s="3"/>
      <c r="B181" s="8"/>
      <c r="C181" s="12">
        <f t="shared" si="2"/>
        <v>176</v>
      </c>
      <c r="D181" s="38"/>
      <c r="E181" s="38"/>
      <c r="F181" s="38"/>
      <c r="G181" s="39"/>
      <c r="H181" s="39"/>
      <c r="I181" s="29">
        <v>0</v>
      </c>
      <c r="J181" s="3"/>
    </row>
    <row r="182" spans="1:10" ht="15" thickBot="1" x14ac:dyDescent="0.35">
      <c r="A182" s="3"/>
      <c r="B182" s="8"/>
      <c r="C182" s="12">
        <f t="shared" si="2"/>
        <v>177</v>
      </c>
      <c r="D182" s="38"/>
      <c r="E182" s="38"/>
      <c r="F182" s="38"/>
      <c r="G182" s="39"/>
      <c r="H182" s="39"/>
      <c r="I182" s="29">
        <v>0</v>
      </c>
      <c r="J182" s="3"/>
    </row>
    <row r="183" spans="1:10" ht="15" thickBot="1" x14ac:dyDescent="0.35">
      <c r="A183" s="3"/>
      <c r="B183" s="8"/>
      <c r="C183" s="12">
        <f t="shared" si="2"/>
        <v>178</v>
      </c>
      <c r="D183" s="38"/>
      <c r="E183" s="38"/>
      <c r="F183" s="38"/>
      <c r="G183" s="39"/>
      <c r="H183" s="39"/>
      <c r="I183" s="29">
        <v>0</v>
      </c>
      <c r="J183" s="3"/>
    </row>
    <row r="184" spans="1:10" ht="15" thickBot="1" x14ac:dyDescent="0.35">
      <c r="A184" s="3"/>
      <c r="B184" s="8"/>
      <c r="C184" s="12">
        <f t="shared" si="2"/>
        <v>179</v>
      </c>
      <c r="D184" s="38"/>
      <c r="E184" s="38"/>
      <c r="F184" s="38"/>
      <c r="G184" s="39"/>
      <c r="H184" s="39"/>
      <c r="I184" s="29">
        <v>0</v>
      </c>
      <c r="J184" s="3"/>
    </row>
    <row r="185" spans="1:10" ht="15" thickBot="1" x14ac:dyDescent="0.35">
      <c r="A185" s="3"/>
      <c r="B185" s="8"/>
      <c r="C185" s="12">
        <f t="shared" si="2"/>
        <v>180</v>
      </c>
      <c r="D185" s="38"/>
      <c r="E185" s="38"/>
      <c r="F185" s="38"/>
      <c r="G185" s="39"/>
      <c r="H185" s="39"/>
      <c r="I185" s="29">
        <v>0</v>
      </c>
      <c r="J185" s="3"/>
    </row>
    <row r="186" spans="1:10" ht="15" thickBot="1" x14ac:dyDescent="0.35">
      <c r="A186" s="3"/>
      <c r="B186" s="8"/>
      <c r="C186" s="12">
        <f t="shared" si="2"/>
        <v>181</v>
      </c>
      <c r="D186" s="38"/>
      <c r="E186" s="38"/>
      <c r="F186" s="38"/>
      <c r="G186" s="39"/>
      <c r="H186" s="39"/>
      <c r="I186" s="29">
        <v>0</v>
      </c>
      <c r="J186" s="3"/>
    </row>
    <row r="187" spans="1:10" ht="15" thickBot="1" x14ac:dyDescent="0.35">
      <c r="A187" s="3"/>
      <c r="B187" s="8"/>
      <c r="C187" s="12">
        <f t="shared" si="2"/>
        <v>182</v>
      </c>
      <c r="D187" s="38"/>
      <c r="E187" s="38"/>
      <c r="F187" s="38"/>
      <c r="G187" s="39"/>
      <c r="H187" s="39"/>
      <c r="I187" s="29">
        <v>0</v>
      </c>
      <c r="J187" s="3"/>
    </row>
    <row r="188" spans="1:10" ht="15" thickBot="1" x14ac:dyDescent="0.35">
      <c r="A188" s="3"/>
      <c r="B188" s="8"/>
      <c r="C188" s="12">
        <f t="shared" si="2"/>
        <v>183</v>
      </c>
      <c r="D188" s="38"/>
      <c r="E188" s="38"/>
      <c r="F188" s="38"/>
      <c r="G188" s="39"/>
      <c r="H188" s="39"/>
      <c r="I188" s="29">
        <v>0</v>
      </c>
      <c r="J188" s="3"/>
    </row>
    <row r="189" spans="1:10" ht="15" thickBot="1" x14ac:dyDescent="0.35">
      <c r="A189" s="3"/>
      <c r="B189" s="8"/>
      <c r="C189" s="12">
        <f t="shared" si="2"/>
        <v>184</v>
      </c>
      <c r="D189" s="38"/>
      <c r="E189" s="38"/>
      <c r="F189" s="38"/>
      <c r="G189" s="39"/>
      <c r="H189" s="39"/>
      <c r="I189" s="29">
        <v>0</v>
      </c>
      <c r="J189" s="3"/>
    </row>
    <row r="190" spans="1:10" ht="15" thickBot="1" x14ac:dyDescent="0.35">
      <c r="A190" s="3"/>
      <c r="B190" s="8"/>
      <c r="C190" s="12">
        <f t="shared" si="2"/>
        <v>185</v>
      </c>
      <c r="D190" s="38"/>
      <c r="E190" s="38"/>
      <c r="F190" s="38"/>
      <c r="G190" s="39"/>
      <c r="H190" s="39"/>
      <c r="I190" s="29">
        <v>0</v>
      </c>
      <c r="J190" s="3"/>
    </row>
    <row r="191" spans="1:10" ht="15" thickBot="1" x14ac:dyDescent="0.35">
      <c r="A191" s="3"/>
      <c r="B191" s="8"/>
      <c r="C191" s="12">
        <f t="shared" si="2"/>
        <v>186</v>
      </c>
      <c r="D191" s="38"/>
      <c r="E191" s="38"/>
      <c r="F191" s="38"/>
      <c r="G191" s="39"/>
      <c r="H191" s="39"/>
      <c r="I191" s="29">
        <v>0</v>
      </c>
      <c r="J191" s="3"/>
    </row>
    <row r="192" spans="1:10" ht="15" thickBot="1" x14ac:dyDescent="0.35">
      <c r="A192" s="3"/>
      <c r="B192" s="8"/>
      <c r="C192" s="12">
        <f t="shared" si="2"/>
        <v>187</v>
      </c>
      <c r="D192" s="38"/>
      <c r="E192" s="38"/>
      <c r="F192" s="38"/>
      <c r="G192" s="39"/>
      <c r="H192" s="39"/>
      <c r="I192" s="29">
        <v>0</v>
      </c>
      <c r="J192" s="3"/>
    </row>
    <row r="193" spans="1:10" ht="15" thickBot="1" x14ac:dyDescent="0.35">
      <c r="A193" s="3"/>
      <c r="B193" s="8"/>
      <c r="C193" s="12">
        <f t="shared" si="2"/>
        <v>188</v>
      </c>
      <c r="D193" s="38"/>
      <c r="E193" s="38"/>
      <c r="F193" s="38"/>
      <c r="G193" s="39"/>
      <c r="H193" s="39"/>
      <c r="I193" s="29">
        <v>0</v>
      </c>
      <c r="J193" s="3"/>
    </row>
    <row r="194" spans="1:10" ht="15" thickBot="1" x14ac:dyDescent="0.35">
      <c r="A194" s="3"/>
      <c r="B194" s="8"/>
      <c r="C194" s="12">
        <f t="shared" si="2"/>
        <v>189</v>
      </c>
      <c r="D194" s="38"/>
      <c r="E194" s="38"/>
      <c r="F194" s="38"/>
      <c r="G194" s="39"/>
      <c r="H194" s="39"/>
      <c r="I194" s="29">
        <v>0</v>
      </c>
      <c r="J194" s="3"/>
    </row>
    <row r="195" spans="1:10" ht="15" thickBot="1" x14ac:dyDescent="0.35">
      <c r="A195" s="3"/>
      <c r="B195" s="8"/>
      <c r="C195" s="12">
        <f t="shared" si="2"/>
        <v>190</v>
      </c>
      <c r="D195" s="38"/>
      <c r="E195" s="38"/>
      <c r="F195" s="38"/>
      <c r="G195" s="39"/>
      <c r="H195" s="39"/>
      <c r="I195" s="29">
        <v>0</v>
      </c>
      <c r="J195" s="3"/>
    </row>
    <row r="196" spans="1:10" ht="15" thickBot="1" x14ac:dyDescent="0.35">
      <c r="A196" s="3"/>
      <c r="B196" s="8"/>
      <c r="C196" s="12">
        <f t="shared" si="2"/>
        <v>191</v>
      </c>
      <c r="D196" s="38"/>
      <c r="E196" s="38"/>
      <c r="F196" s="38"/>
      <c r="G196" s="39"/>
      <c r="H196" s="39"/>
      <c r="I196" s="29">
        <v>0</v>
      </c>
      <c r="J196" s="3"/>
    </row>
    <row r="197" spans="1:10" ht="15" thickBot="1" x14ac:dyDescent="0.35">
      <c r="A197" s="3"/>
      <c r="B197" s="8"/>
      <c r="C197" s="12">
        <f t="shared" si="2"/>
        <v>192</v>
      </c>
      <c r="D197" s="38"/>
      <c r="E197" s="38"/>
      <c r="F197" s="38"/>
      <c r="G197" s="39"/>
      <c r="H197" s="39"/>
      <c r="I197" s="29">
        <v>0</v>
      </c>
      <c r="J197" s="3"/>
    </row>
    <row r="198" spans="1:10" ht="15" thickBot="1" x14ac:dyDescent="0.35">
      <c r="A198" s="3"/>
      <c r="B198" s="8"/>
      <c r="C198" s="12">
        <f t="shared" si="2"/>
        <v>193</v>
      </c>
      <c r="D198" s="38"/>
      <c r="E198" s="38"/>
      <c r="F198" s="38"/>
      <c r="G198" s="39"/>
      <c r="H198" s="39"/>
      <c r="I198" s="29">
        <v>0</v>
      </c>
      <c r="J198" s="3"/>
    </row>
    <row r="199" spans="1:10" ht="15" thickBot="1" x14ac:dyDescent="0.35">
      <c r="A199" s="3"/>
      <c r="B199" s="8"/>
      <c r="C199" s="12">
        <f t="shared" si="2"/>
        <v>194</v>
      </c>
      <c r="D199" s="38"/>
      <c r="E199" s="38"/>
      <c r="F199" s="38"/>
      <c r="G199" s="39"/>
      <c r="H199" s="39"/>
      <c r="I199" s="29">
        <v>0</v>
      </c>
      <c r="J199" s="3"/>
    </row>
    <row r="200" spans="1:10" ht="15" thickBot="1" x14ac:dyDescent="0.35">
      <c r="A200" s="3"/>
      <c r="B200" s="8"/>
      <c r="C200" s="12">
        <f t="shared" ref="C200:C263" si="3">C199+1</f>
        <v>195</v>
      </c>
      <c r="D200" s="38"/>
      <c r="E200" s="38"/>
      <c r="F200" s="38"/>
      <c r="G200" s="39"/>
      <c r="H200" s="39"/>
      <c r="I200" s="29">
        <v>0</v>
      </c>
      <c r="J200" s="3"/>
    </row>
    <row r="201" spans="1:10" ht="15" thickBot="1" x14ac:dyDescent="0.35">
      <c r="A201" s="3"/>
      <c r="B201" s="8"/>
      <c r="C201" s="12">
        <f t="shared" si="3"/>
        <v>196</v>
      </c>
      <c r="D201" s="38"/>
      <c r="E201" s="38"/>
      <c r="F201" s="38"/>
      <c r="G201" s="39"/>
      <c r="H201" s="39"/>
      <c r="I201" s="29">
        <v>0</v>
      </c>
      <c r="J201" s="3"/>
    </row>
    <row r="202" spans="1:10" ht="15" thickBot="1" x14ac:dyDescent="0.35">
      <c r="A202" s="3"/>
      <c r="B202" s="8"/>
      <c r="C202" s="12">
        <f t="shared" si="3"/>
        <v>197</v>
      </c>
      <c r="D202" s="38"/>
      <c r="E202" s="38"/>
      <c r="F202" s="38"/>
      <c r="G202" s="39"/>
      <c r="H202" s="39"/>
      <c r="I202" s="29">
        <v>0</v>
      </c>
      <c r="J202" s="3"/>
    </row>
    <row r="203" spans="1:10" ht="15" thickBot="1" x14ac:dyDescent="0.35">
      <c r="A203" s="3"/>
      <c r="B203" s="8"/>
      <c r="C203" s="12">
        <f t="shared" si="3"/>
        <v>198</v>
      </c>
      <c r="D203" s="38"/>
      <c r="E203" s="38"/>
      <c r="F203" s="38"/>
      <c r="G203" s="39"/>
      <c r="H203" s="39"/>
      <c r="I203" s="29">
        <v>0</v>
      </c>
      <c r="J203" s="3"/>
    </row>
    <row r="204" spans="1:10" ht="15" thickBot="1" x14ac:dyDescent="0.35">
      <c r="A204" s="3"/>
      <c r="B204" s="8"/>
      <c r="C204" s="12">
        <f t="shared" si="3"/>
        <v>199</v>
      </c>
      <c r="D204" s="38"/>
      <c r="E204" s="38"/>
      <c r="F204" s="38"/>
      <c r="G204" s="39"/>
      <c r="H204" s="39"/>
      <c r="I204" s="29">
        <v>0</v>
      </c>
      <c r="J204" s="3"/>
    </row>
    <row r="205" spans="1:10" ht="15" thickBot="1" x14ac:dyDescent="0.35">
      <c r="A205" s="3"/>
      <c r="B205" s="8"/>
      <c r="C205" s="12">
        <f t="shared" si="3"/>
        <v>200</v>
      </c>
      <c r="D205" s="38"/>
      <c r="E205" s="38"/>
      <c r="F205" s="38"/>
      <c r="G205" s="39"/>
      <c r="H205" s="39"/>
      <c r="I205" s="29">
        <v>0</v>
      </c>
      <c r="J205" s="3"/>
    </row>
    <row r="206" spans="1:10" ht="15" thickBot="1" x14ac:dyDescent="0.35">
      <c r="A206" s="3"/>
      <c r="B206" s="8"/>
      <c r="C206" s="12">
        <f t="shared" si="3"/>
        <v>201</v>
      </c>
      <c r="D206" s="38"/>
      <c r="E206" s="38"/>
      <c r="F206" s="38"/>
      <c r="G206" s="39"/>
      <c r="H206" s="39"/>
      <c r="I206" s="29">
        <v>0</v>
      </c>
      <c r="J206" s="3"/>
    </row>
    <row r="207" spans="1:10" ht="15" thickBot="1" x14ac:dyDescent="0.35">
      <c r="A207" s="3"/>
      <c r="B207" s="8"/>
      <c r="C207" s="12">
        <f t="shared" si="3"/>
        <v>202</v>
      </c>
      <c r="D207" s="38"/>
      <c r="E207" s="38"/>
      <c r="F207" s="38"/>
      <c r="G207" s="39"/>
      <c r="H207" s="39"/>
      <c r="I207" s="29">
        <v>0</v>
      </c>
      <c r="J207" s="3"/>
    </row>
    <row r="208" spans="1:10" ht="15" thickBot="1" x14ac:dyDescent="0.35">
      <c r="A208" s="3"/>
      <c r="B208" s="8"/>
      <c r="C208" s="12">
        <f t="shared" si="3"/>
        <v>203</v>
      </c>
      <c r="D208" s="38"/>
      <c r="E208" s="38"/>
      <c r="F208" s="38"/>
      <c r="G208" s="39"/>
      <c r="H208" s="39"/>
      <c r="I208" s="29">
        <v>0</v>
      </c>
      <c r="J208" s="3"/>
    </row>
    <row r="209" spans="1:10" ht="15" thickBot="1" x14ac:dyDescent="0.35">
      <c r="A209" s="3"/>
      <c r="B209" s="8"/>
      <c r="C209" s="12">
        <f t="shared" si="3"/>
        <v>204</v>
      </c>
      <c r="D209" s="38"/>
      <c r="E209" s="38"/>
      <c r="F209" s="38"/>
      <c r="G209" s="39"/>
      <c r="H209" s="39"/>
      <c r="I209" s="29">
        <v>0</v>
      </c>
      <c r="J209" s="3"/>
    </row>
    <row r="210" spans="1:10" ht="15" thickBot="1" x14ac:dyDescent="0.35">
      <c r="A210" s="3"/>
      <c r="B210" s="8"/>
      <c r="C210" s="12">
        <f t="shared" si="3"/>
        <v>205</v>
      </c>
      <c r="D210" s="38"/>
      <c r="E210" s="38"/>
      <c r="F210" s="38"/>
      <c r="G210" s="39"/>
      <c r="H210" s="39"/>
      <c r="I210" s="29">
        <v>0</v>
      </c>
      <c r="J210" s="3"/>
    </row>
    <row r="211" spans="1:10" ht="15" thickBot="1" x14ac:dyDescent="0.35">
      <c r="A211" s="3"/>
      <c r="B211" s="8"/>
      <c r="C211" s="12">
        <f t="shared" si="3"/>
        <v>206</v>
      </c>
      <c r="D211" s="38"/>
      <c r="E211" s="38"/>
      <c r="F211" s="38"/>
      <c r="G211" s="39"/>
      <c r="H211" s="39"/>
      <c r="I211" s="29">
        <v>0</v>
      </c>
      <c r="J211" s="3"/>
    </row>
    <row r="212" spans="1:10" ht="15" thickBot="1" x14ac:dyDescent="0.35">
      <c r="A212" s="3"/>
      <c r="B212" s="8"/>
      <c r="C212" s="12">
        <f t="shared" si="3"/>
        <v>207</v>
      </c>
      <c r="D212" s="38"/>
      <c r="E212" s="38"/>
      <c r="F212" s="38"/>
      <c r="G212" s="39"/>
      <c r="H212" s="39"/>
      <c r="I212" s="29">
        <v>0</v>
      </c>
      <c r="J212" s="3"/>
    </row>
    <row r="213" spans="1:10" ht="15" thickBot="1" x14ac:dyDescent="0.35">
      <c r="A213" s="3"/>
      <c r="B213" s="8"/>
      <c r="C213" s="12">
        <f t="shared" si="3"/>
        <v>208</v>
      </c>
      <c r="D213" s="38"/>
      <c r="E213" s="38"/>
      <c r="F213" s="38"/>
      <c r="G213" s="39"/>
      <c r="H213" s="39"/>
      <c r="I213" s="29">
        <v>0</v>
      </c>
      <c r="J213" s="3"/>
    </row>
    <row r="214" spans="1:10" ht="15" thickBot="1" x14ac:dyDescent="0.35">
      <c r="A214" s="3"/>
      <c r="B214" s="8"/>
      <c r="C214" s="12">
        <f t="shared" si="3"/>
        <v>209</v>
      </c>
      <c r="D214" s="38"/>
      <c r="E214" s="38"/>
      <c r="F214" s="38"/>
      <c r="G214" s="39"/>
      <c r="H214" s="39"/>
      <c r="I214" s="29">
        <v>0</v>
      </c>
      <c r="J214" s="3"/>
    </row>
    <row r="215" spans="1:10" ht="15" thickBot="1" x14ac:dyDescent="0.35">
      <c r="A215" s="3"/>
      <c r="B215" s="8"/>
      <c r="C215" s="12">
        <f t="shared" si="3"/>
        <v>210</v>
      </c>
      <c r="D215" s="38"/>
      <c r="E215" s="38"/>
      <c r="F215" s="38"/>
      <c r="G215" s="39"/>
      <c r="H215" s="39"/>
      <c r="I215" s="29">
        <v>0</v>
      </c>
      <c r="J215" s="3"/>
    </row>
    <row r="216" spans="1:10" ht="15" thickBot="1" x14ac:dyDescent="0.35">
      <c r="A216" s="3"/>
      <c r="B216" s="8"/>
      <c r="C216" s="12">
        <f t="shared" si="3"/>
        <v>211</v>
      </c>
      <c r="D216" s="38"/>
      <c r="E216" s="38"/>
      <c r="F216" s="38"/>
      <c r="G216" s="39"/>
      <c r="H216" s="39"/>
      <c r="I216" s="29">
        <v>0</v>
      </c>
      <c r="J216" s="3"/>
    </row>
    <row r="217" spans="1:10" ht="15" thickBot="1" x14ac:dyDescent="0.35">
      <c r="A217" s="3"/>
      <c r="B217" s="8"/>
      <c r="C217" s="12">
        <f t="shared" si="3"/>
        <v>212</v>
      </c>
      <c r="D217" s="38"/>
      <c r="E217" s="38"/>
      <c r="F217" s="38"/>
      <c r="G217" s="39"/>
      <c r="H217" s="39"/>
      <c r="I217" s="29">
        <v>0</v>
      </c>
      <c r="J217" s="3"/>
    </row>
    <row r="218" spans="1:10" ht="15" thickBot="1" x14ac:dyDescent="0.35">
      <c r="A218" s="3"/>
      <c r="B218" s="8"/>
      <c r="C218" s="12">
        <f t="shared" si="3"/>
        <v>213</v>
      </c>
      <c r="D218" s="38"/>
      <c r="E218" s="38"/>
      <c r="F218" s="38"/>
      <c r="G218" s="39"/>
      <c r="H218" s="39"/>
      <c r="I218" s="29">
        <v>0</v>
      </c>
      <c r="J218" s="3"/>
    </row>
    <row r="219" spans="1:10" ht="15" thickBot="1" x14ac:dyDescent="0.35">
      <c r="A219" s="3"/>
      <c r="B219" s="8"/>
      <c r="C219" s="12">
        <f t="shared" si="3"/>
        <v>214</v>
      </c>
      <c r="D219" s="38"/>
      <c r="E219" s="38"/>
      <c r="F219" s="38"/>
      <c r="G219" s="39"/>
      <c r="H219" s="39"/>
      <c r="I219" s="29">
        <v>0</v>
      </c>
      <c r="J219" s="3"/>
    </row>
    <row r="220" spans="1:10" ht="15" thickBot="1" x14ac:dyDescent="0.35">
      <c r="A220" s="3"/>
      <c r="B220" s="8"/>
      <c r="C220" s="12">
        <f t="shared" si="3"/>
        <v>215</v>
      </c>
      <c r="D220" s="38"/>
      <c r="E220" s="38"/>
      <c r="F220" s="38"/>
      <c r="G220" s="39"/>
      <c r="H220" s="39"/>
      <c r="I220" s="29">
        <v>0</v>
      </c>
      <c r="J220" s="3"/>
    </row>
    <row r="221" spans="1:10" ht="15" thickBot="1" x14ac:dyDescent="0.35">
      <c r="A221" s="3"/>
      <c r="B221" s="8"/>
      <c r="C221" s="12">
        <f t="shared" si="3"/>
        <v>216</v>
      </c>
      <c r="D221" s="38"/>
      <c r="E221" s="38"/>
      <c r="F221" s="38"/>
      <c r="G221" s="39"/>
      <c r="H221" s="39"/>
      <c r="I221" s="29">
        <v>0</v>
      </c>
      <c r="J221" s="3"/>
    </row>
    <row r="222" spans="1:10" ht="15" thickBot="1" x14ac:dyDescent="0.35">
      <c r="A222" s="3"/>
      <c r="B222" s="8"/>
      <c r="C222" s="12">
        <f t="shared" si="3"/>
        <v>217</v>
      </c>
      <c r="D222" s="38"/>
      <c r="E222" s="38"/>
      <c r="F222" s="38"/>
      <c r="G222" s="39"/>
      <c r="H222" s="39"/>
      <c r="I222" s="29">
        <v>0</v>
      </c>
      <c r="J222" s="3"/>
    </row>
    <row r="223" spans="1:10" ht="15" thickBot="1" x14ac:dyDescent="0.35">
      <c r="A223" s="3"/>
      <c r="B223" s="8"/>
      <c r="C223" s="12">
        <f t="shared" si="3"/>
        <v>218</v>
      </c>
      <c r="D223" s="38"/>
      <c r="E223" s="38"/>
      <c r="F223" s="38"/>
      <c r="G223" s="39"/>
      <c r="H223" s="39"/>
      <c r="I223" s="29">
        <v>0</v>
      </c>
      <c r="J223" s="3"/>
    </row>
    <row r="224" spans="1:10" ht="15" thickBot="1" x14ac:dyDescent="0.35">
      <c r="A224" s="3"/>
      <c r="B224" s="8"/>
      <c r="C224" s="12">
        <f t="shared" si="3"/>
        <v>219</v>
      </c>
      <c r="D224" s="38"/>
      <c r="E224" s="38"/>
      <c r="F224" s="38"/>
      <c r="G224" s="39"/>
      <c r="H224" s="39"/>
      <c r="I224" s="29">
        <v>0</v>
      </c>
      <c r="J224" s="3"/>
    </row>
    <row r="225" spans="1:10" ht="15" thickBot="1" x14ac:dyDescent="0.35">
      <c r="A225" s="3"/>
      <c r="B225" s="8"/>
      <c r="C225" s="12">
        <f t="shared" si="3"/>
        <v>220</v>
      </c>
      <c r="D225" s="38"/>
      <c r="E225" s="38"/>
      <c r="F225" s="38"/>
      <c r="G225" s="39"/>
      <c r="H225" s="39"/>
      <c r="I225" s="29">
        <v>0</v>
      </c>
      <c r="J225" s="3"/>
    </row>
    <row r="226" spans="1:10" ht="15" thickBot="1" x14ac:dyDescent="0.35">
      <c r="A226" s="3"/>
      <c r="B226" s="8"/>
      <c r="C226" s="12">
        <f t="shared" si="3"/>
        <v>221</v>
      </c>
      <c r="D226" s="38"/>
      <c r="E226" s="38"/>
      <c r="F226" s="38"/>
      <c r="G226" s="39"/>
      <c r="H226" s="39"/>
      <c r="I226" s="29">
        <v>0</v>
      </c>
      <c r="J226" s="3"/>
    </row>
    <row r="227" spans="1:10" ht="15" thickBot="1" x14ac:dyDescent="0.35">
      <c r="A227" s="3"/>
      <c r="B227" s="8"/>
      <c r="C227" s="12">
        <f t="shared" si="3"/>
        <v>222</v>
      </c>
      <c r="D227" s="38"/>
      <c r="E227" s="38"/>
      <c r="F227" s="38"/>
      <c r="G227" s="39"/>
      <c r="H227" s="39"/>
      <c r="I227" s="29">
        <v>0</v>
      </c>
      <c r="J227" s="3"/>
    </row>
    <row r="228" spans="1:10" ht="15" thickBot="1" x14ac:dyDescent="0.35">
      <c r="A228" s="3"/>
      <c r="B228" s="8"/>
      <c r="C228" s="12">
        <f t="shared" si="3"/>
        <v>223</v>
      </c>
      <c r="D228" s="38"/>
      <c r="E228" s="38"/>
      <c r="F228" s="38"/>
      <c r="G228" s="39"/>
      <c r="H228" s="39"/>
      <c r="I228" s="29">
        <v>0</v>
      </c>
      <c r="J228" s="3"/>
    </row>
    <row r="229" spans="1:10" ht="15" thickBot="1" x14ac:dyDescent="0.35">
      <c r="A229" s="3"/>
      <c r="B229" s="8"/>
      <c r="C229" s="12">
        <f t="shared" si="3"/>
        <v>224</v>
      </c>
      <c r="D229" s="38"/>
      <c r="E229" s="38"/>
      <c r="F229" s="38"/>
      <c r="G229" s="39"/>
      <c r="H229" s="39"/>
      <c r="I229" s="29">
        <v>0</v>
      </c>
      <c r="J229" s="3"/>
    </row>
    <row r="230" spans="1:10" ht="15" thickBot="1" x14ac:dyDescent="0.35">
      <c r="A230" s="3"/>
      <c r="B230" s="8"/>
      <c r="C230" s="12">
        <f t="shared" si="3"/>
        <v>225</v>
      </c>
      <c r="D230" s="38"/>
      <c r="E230" s="38"/>
      <c r="F230" s="38"/>
      <c r="G230" s="39"/>
      <c r="H230" s="39"/>
      <c r="I230" s="29">
        <v>0</v>
      </c>
      <c r="J230" s="3"/>
    </row>
    <row r="231" spans="1:10" ht="15" thickBot="1" x14ac:dyDescent="0.35">
      <c r="A231" s="3"/>
      <c r="B231" s="8"/>
      <c r="C231" s="12">
        <f t="shared" si="3"/>
        <v>226</v>
      </c>
      <c r="D231" s="38"/>
      <c r="E231" s="38"/>
      <c r="F231" s="38"/>
      <c r="G231" s="39"/>
      <c r="H231" s="39"/>
      <c r="I231" s="29">
        <v>0</v>
      </c>
      <c r="J231" s="3"/>
    </row>
    <row r="232" spans="1:10" ht="15" thickBot="1" x14ac:dyDescent="0.35">
      <c r="A232" s="3"/>
      <c r="B232" s="8"/>
      <c r="C232" s="12">
        <f t="shared" si="3"/>
        <v>227</v>
      </c>
      <c r="D232" s="38"/>
      <c r="E232" s="38"/>
      <c r="F232" s="38"/>
      <c r="G232" s="39"/>
      <c r="H232" s="39"/>
      <c r="I232" s="29">
        <v>0</v>
      </c>
      <c r="J232" s="3"/>
    </row>
    <row r="233" spans="1:10" ht="15" thickBot="1" x14ac:dyDescent="0.35">
      <c r="A233" s="3"/>
      <c r="B233" s="8"/>
      <c r="C233" s="12">
        <f t="shared" si="3"/>
        <v>228</v>
      </c>
      <c r="D233" s="38"/>
      <c r="E233" s="38"/>
      <c r="F233" s="38"/>
      <c r="G233" s="39"/>
      <c r="H233" s="39"/>
      <c r="I233" s="29">
        <v>0</v>
      </c>
      <c r="J233" s="3"/>
    </row>
    <row r="234" spans="1:10" ht="15" thickBot="1" x14ac:dyDescent="0.35">
      <c r="A234" s="3"/>
      <c r="B234" s="8"/>
      <c r="C234" s="12">
        <f t="shared" si="3"/>
        <v>229</v>
      </c>
      <c r="D234" s="38"/>
      <c r="E234" s="38"/>
      <c r="F234" s="38"/>
      <c r="G234" s="39"/>
      <c r="H234" s="39"/>
      <c r="I234" s="29">
        <v>0</v>
      </c>
      <c r="J234" s="3"/>
    </row>
    <row r="235" spans="1:10" ht="15" thickBot="1" x14ac:dyDescent="0.35">
      <c r="A235" s="3"/>
      <c r="B235" s="8"/>
      <c r="C235" s="12">
        <f t="shared" si="3"/>
        <v>230</v>
      </c>
      <c r="D235" s="38"/>
      <c r="E235" s="38"/>
      <c r="F235" s="38"/>
      <c r="G235" s="39"/>
      <c r="H235" s="39"/>
      <c r="I235" s="29">
        <v>0</v>
      </c>
      <c r="J235" s="3"/>
    </row>
    <row r="236" spans="1:10" ht="15" thickBot="1" x14ac:dyDescent="0.35">
      <c r="A236" s="3"/>
      <c r="B236" s="8"/>
      <c r="C236" s="12">
        <f t="shared" si="3"/>
        <v>231</v>
      </c>
      <c r="D236" s="38"/>
      <c r="E236" s="38"/>
      <c r="F236" s="38"/>
      <c r="G236" s="39"/>
      <c r="H236" s="39"/>
      <c r="I236" s="29">
        <v>0</v>
      </c>
      <c r="J236" s="3"/>
    </row>
    <row r="237" spans="1:10" ht="15" thickBot="1" x14ac:dyDescent="0.35">
      <c r="A237" s="3"/>
      <c r="B237" s="8"/>
      <c r="C237" s="12">
        <f t="shared" si="3"/>
        <v>232</v>
      </c>
      <c r="D237" s="38"/>
      <c r="E237" s="38"/>
      <c r="F237" s="38"/>
      <c r="G237" s="39"/>
      <c r="H237" s="39"/>
      <c r="I237" s="29">
        <v>0</v>
      </c>
      <c r="J237" s="3"/>
    </row>
    <row r="238" spans="1:10" ht="15" thickBot="1" x14ac:dyDescent="0.35">
      <c r="A238" s="3"/>
      <c r="B238" s="8"/>
      <c r="C238" s="12">
        <f t="shared" si="3"/>
        <v>233</v>
      </c>
      <c r="D238" s="38"/>
      <c r="E238" s="38"/>
      <c r="F238" s="38"/>
      <c r="G238" s="39"/>
      <c r="H238" s="39"/>
      <c r="I238" s="29">
        <v>0</v>
      </c>
      <c r="J238" s="3"/>
    </row>
    <row r="239" spans="1:10" ht="15" thickBot="1" x14ac:dyDescent="0.35">
      <c r="A239" s="3"/>
      <c r="B239" s="8"/>
      <c r="C239" s="12">
        <f t="shared" si="3"/>
        <v>234</v>
      </c>
      <c r="D239" s="38"/>
      <c r="E239" s="38"/>
      <c r="F239" s="38"/>
      <c r="G239" s="39"/>
      <c r="H239" s="39"/>
      <c r="I239" s="29">
        <v>0</v>
      </c>
      <c r="J239" s="3"/>
    </row>
    <row r="240" spans="1:10" ht="15" thickBot="1" x14ac:dyDescent="0.35">
      <c r="A240" s="3"/>
      <c r="B240" s="8"/>
      <c r="C240" s="12">
        <f t="shared" si="3"/>
        <v>235</v>
      </c>
      <c r="D240" s="38"/>
      <c r="E240" s="38"/>
      <c r="F240" s="38"/>
      <c r="G240" s="39"/>
      <c r="H240" s="39"/>
      <c r="I240" s="29">
        <v>0</v>
      </c>
      <c r="J240" s="3"/>
    </row>
    <row r="241" spans="1:10" ht="15" thickBot="1" x14ac:dyDescent="0.35">
      <c r="A241" s="3"/>
      <c r="B241" s="8"/>
      <c r="C241" s="12">
        <f t="shared" si="3"/>
        <v>236</v>
      </c>
      <c r="D241" s="38"/>
      <c r="E241" s="38"/>
      <c r="F241" s="38"/>
      <c r="G241" s="39"/>
      <c r="H241" s="39"/>
      <c r="I241" s="29">
        <v>0</v>
      </c>
      <c r="J241" s="3"/>
    </row>
    <row r="242" spans="1:10" ht="15" thickBot="1" x14ac:dyDescent="0.35">
      <c r="A242" s="3"/>
      <c r="B242" s="8"/>
      <c r="C242" s="12">
        <f t="shared" si="3"/>
        <v>237</v>
      </c>
      <c r="D242" s="38"/>
      <c r="E242" s="38"/>
      <c r="F242" s="38"/>
      <c r="G242" s="39"/>
      <c r="H242" s="39"/>
      <c r="I242" s="29">
        <v>0</v>
      </c>
      <c r="J242" s="3"/>
    </row>
    <row r="243" spans="1:10" ht="15" thickBot="1" x14ac:dyDescent="0.35">
      <c r="A243" s="3"/>
      <c r="B243" s="8"/>
      <c r="C243" s="12">
        <f t="shared" si="3"/>
        <v>238</v>
      </c>
      <c r="D243" s="38"/>
      <c r="E243" s="38"/>
      <c r="F243" s="38"/>
      <c r="G243" s="39"/>
      <c r="H243" s="39"/>
      <c r="I243" s="29">
        <v>0</v>
      </c>
      <c r="J243" s="3"/>
    </row>
    <row r="244" spans="1:10" ht="15" thickBot="1" x14ac:dyDescent="0.35">
      <c r="A244" s="3"/>
      <c r="B244" s="8"/>
      <c r="C244" s="12">
        <f t="shared" si="3"/>
        <v>239</v>
      </c>
      <c r="D244" s="38"/>
      <c r="E244" s="38"/>
      <c r="F244" s="38"/>
      <c r="G244" s="39"/>
      <c r="H244" s="39"/>
      <c r="I244" s="29">
        <v>0</v>
      </c>
      <c r="J244" s="3"/>
    </row>
    <row r="245" spans="1:10" ht="15" thickBot="1" x14ac:dyDescent="0.35">
      <c r="A245" s="3"/>
      <c r="B245" s="8"/>
      <c r="C245" s="12">
        <f t="shared" si="3"/>
        <v>240</v>
      </c>
      <c r="D245" s="38"/>
      <c r="E245" s="38"/>
      <c r="F245" s="38"/>
      <c r="G245" s="39"/>
      <c r="H245" s="39"/>
      <c r="I245" s="29">
        <v>0</v>
      </c>
      <c r="J245" s="3"/>
    </row>
    <row r="246" spans="1:10" ht="15" thickBot="1" x14ac:dyDescent="0.35">
      <c r="A246" s="3"/>
      <c r="B246" s="8"/>
      <c r="C246" s="12">
        <f t="shared" si="3"/>
        <v>241</v>
      </c>
      <c r="D246" s="38"/>
      <c r="E246" s="38"/>
      <c r="F246" s="38"/>
      <c r="G246" s="39"/>
      <c r="H246" s="39"/>
      <c r="I246" s="29">
        <v>0</v>
      </c>
      <c r="J246" s="3"/>
    </row>
    <row r="247" spans="1:10" ht="15" thickBot="1" x14ac:dyDescent="0.35">
      <c r="A247" s="3"/>
      <c r="B247" s="8"/>
      <c r="C247" s="12">
        <f t="shared" si="3"/>
        <v>242</v>
      </c>
      <c r="D247" s="38"/>
      <c r="E247" s="38"/>
      <c r="F247" s="38"/>
      <c r="G247" s="39"/>
      <c r="H247" s="39"/>
      <c r="I247" s="29">
        <v>0</v>
      </c>
      <c r="J247" s="3"/>
    </row>
    <row r="248" spans="1:10" ht="15" thickBot="1" x14ac:dyDescent="0.35">
      <c r="A248" s="3"/>
      <c r="B248" s="8"/>
      <c r="C248" s="12">
        <f t="shared" si="3"/>
        <v>243</v>
      </c>
      <c r="D248" s="38"/>
      <c r="E248" s="38"/>
      <c r="F248" s="38"/>
      <c r="G248" s="39"/>
      <c r="H248" s="39"/>
      <c r="I248" s="29">
        <v>0</v>
      </c>
      <c r="J248" s="3"/>
    </row>
    <row r="249" spans="1:10" ht="15" thickBot="1" x14ac:dyDescent="0.35">
      <c r="A249" s="3"/>
      <c r="B249" s="8"/>
      <c r="C249" s="12">
        <f t="shared" si="3"/>
        <v>244</v>
      </c>
      <c r="D249" s="38"/>
      <c r="E249" s="38"/>
      <c r="F249" s="38"/>
      <c r="G249" s="39"/>
      <c r="H249" s="39"/>
      <c r="I249" s="29">
        <v>0</v>
      </c>
      <c r="J249" s="3"/>
    </row>
    <row r="250" spans="1:10" ht="15" thickBot="1" x14ac:dyDescent="0.35">
      <c r="A250" s="3"/>
      <c r="B250" s="8"/>
      <c r="C250" s="12">
        <f t="shared" si="3"/>
        <v>245</v>
      </c>
      <c r="D250" s="38"/>
      <c r="E250" s="38"/>
      <c r="F250" s="38"/>
      <c r="G250" s="39"/>
      <c r="H250" s="39"/>
      <c r="I250" s="29">
        <v>0</v>
      </c>
      <c r="J250" s="3"/>
    </row>
    <row r="251" spans="1:10" ht="15" thickBot="1" x14ac:dyDescent="0.35">
      <c r="A251" s="3"/>
      <c r="B251" s="8"/>
      <c r="C251" s="12">
        <f t="shared" si="3"/>
        <v>246</v>
      </c>
      <c r="D251" s="38"/>
      <c r="E251" s="38"/>
      <c r="F251" s="38"/>
      <c r="G251" s="39"/>
      <c r="H251" s="39"/>
      <c r="I251" s="29">
        <v>0</v>
      </c>
      <c r="J251" s="3"/>
    </row>
    <row r="252" spans="1:10" ht="15" thickBot="1" x14ac:dyDescent="0.35">
      <c r="A252" s="3"/>
      <c r="B252" s="8"/>
      <c r="C252" s="12">
        <f t="shared" si="3"/>
        <v>247</v>
      </c>
      <c r="D252" s="38"/>
      <c r="E252" s="38"/>
      <c r="F252" s="38"/>
      <c r="G252" s="39"/>
      <c r="H252" s="39"/>
      <c r="I252" s="29">
        <v>0</v>
      </c>
      <c r="J252" s="3"/>
    </row>
    <row r="253" spans="1:10" ht="15" thickBot="1" x14ac:dyDescent="0.35">
      <c r="A253" s="3"/>
      <c r="B253" s="8"/>
      <c r="C253" s="12">
        <f t="shared" si="3"/>
        <v>248</v>
      </c>
      <c r="D253" s="38"/>
      <c r="E253" s="38"/>
      <c r="F253" s="38"/>
      <c r="G253" s="39"/>
      <c r="H253" s="39"/>
      <c r="I253" s="29">
        <v>0</v>
      </c>
      <c r="J253" s="3"/>
    </row>
    <row r="254" spans="1:10" ht="15" thickBot="1" x14ac:dyDescent="0.35">
      <c r="A254" s="3"/>
      <c r="B254" s="8"/>
      <c r="C254" s="12">
        <f t="shared" si="3"/>
        <v>249</v>
      </c>
      <c r="D254" s="38"/>
      <c r="E254" s="38"/>
      <c r="F254" s="38"/>
      <c r="G254" s="39"/>
      <c r="H254" s="39"/>
      <c r="I254" s="29">
        <v>0</v>
      </c>
      <c r="J254" s="3"/>
    </row>
    <row r="255" spans="1:10" ht="15" thickBot="1" x14ac:dyDescent="0.35">
      <c r="A255" s="3"/>
      <c r="B255" s="8"/>
      <c r="C255" s="12">
        <f t="shared" si="3"/>
        <v>250</v>
      </c>
      <c r="D255" s="38"/>
      <c r="E255" s="38"/>
      <c r="F255" s="38"/>
      <c r="G255" s="39"/>
      <c r="H255" s="39"/>
      <c r="I255" s="29">
        <v>0</v>
      </c>
      <c r="J255" s="3"/>
    </row>
    <row r="256" spans="1:10" ht="15" thickBot="1" x14ac:dyDescent="0.35">
      <c r="A256" s="3"/>
      <c r="B256" s="8"/>
      <c r="C256" s="12">
        <f t="shared" si="3"/>
        <v>251</v>
      </c>
      <c r="D256" s="38"/>
      <c r="E256" s="38"/>
      <c r="F256" s="38"/>
      <c r="G256" s="39"/>
      <c r="H256" s="39"/>
      <c r="I256" s="29">
        <v>0</v>
      </c>
      <c r="J256" s="3"/>
    </row>
    <row r="257" spans="1:10" ht="15" thickBot="1" x14ac:dyDescent="0.35">
      <c r="A257" s="3"/>
      <c r="B257" s="8"/>
      <c r="C257" s="12">
        <f t="shared" si="3"/>
        <v>252</v>
      </c>
      <c r="D257" s="38"/>
      <c r="E257" s="38"/>
      <c r="F257" s="38"/>
      <c r="G257" s="39"/>
      <c r="H257" s="39"/>
      <c r="I257" s="29">
        <v>0</v>
      </c>
      <c r="J257" s="3"/>
    </row>
    <row r="258" spans="1:10" ht="15" thickBot="1" x14ac:dyDescent="0.35">
      <c r="A258" s="3"/>
      <c r="B258" s="8"/>
      <c r="C258" s="12">
        <f t="shared" si="3"/>
        <v>253</v>
      </c>
      <c r="D258" s="38"/>
      <c r="E258" s="38"/>
      <c r="F258" s="38"/>
      <c r="G258" s="39"/>
      <c r="H258" s="39"/>
      <c r="I258" s="29">
        <v>0</v>
      </c>
      <c r="J258" s="3"/>
    </row>
    <row r="259" spans="1:10" ht="15" thickBot="1" x14ac:dyDescent="0.35">
      <c r="A259" s="3"/>
      <c r="B259" s="8"/>
      <c r="C259" s="12">
        <f t="shared" si="3"/>
        <v>254</v>
      </c>
      <c r="D259" s="38"/>
      <c r="E259" s="38"/>
      <c r="F259" s="38"/>
      <c r="G259" s="39"/>
      <c r="H259" s="39"/>
      <c r="I259" s="29">
        <v>0</v>
      </c>
      <c r="J259" s="3"/>
    </row>
    <row r="260" spans="1:10" ht="15" thickBot="1" x14ac:dyDescent="0.35">
      <c r="A260" s="3"/>
      <c r="B260" s="8"/>
      <c r="C260" s="12">
        <f t="shared" si="3"/>
        <v>255</v>
      </c>
      <c r="D260" s="38"/>
      <c r="E260" s="38"/>
      <c r="F260" s="38"/>
      <c r="G260" s="39"/>
      <c r="H260" s="39"/>
      <c r="I260" s="29">
        <v>0</v>
      </c>
      <c r="J260" s="3"/>
    </row>
    <row r="261" spans="1:10" ht="15" thickBot="1" x14ac:dyDescent="0.35">
      <c r="A261" s="3"/>
      <c r="B261" s="8"/>
      <c r="C261" s="12">
        <f t="shared" si="3"/>
        <v>256</v>
      </c>
      <c r="D261" s="38"/>
      <c r="E261" s="38"/>
      <c r="F261" s="38"/>
      <c r="G261" s="39"/>
      <c r="H261" s="39"/>
      <c r="I261" s="29">
        <v>0</v>
      </c>
      <c r="J261" s="3"/>
    </row>
    <row r="262" spans="1:10" ht="15" thickBot="1" x14ac:dyDescent="0.35">
      <c r="A262" s="3"/>
      <c r="B262" s="8"/>
      <c r="C262" s="12">
        <f t="shared" si="3"/>
        <v>257</v>
      </c>
      <c r="D262" s="38"/>
      <c r="E262" s="38"/>
      <c r="F262" s="38"/>
      <c r="G262" s="39"/>
      <c r="H262" s="39"/>
      <c r="I262" s="29">
        <v>0</v>
      </c>
      <c r="J262" s="3"/>
    </row>
    <row r="263" spans="1:10" ht="15" thickBot="1" x14ac:dyDescent="0.35">
      <c r="A263" s="3"/>
      <c r="B263" s="8"/>
      <c r="C263" s="12">
        <f t="shared" si="3"/>
        <v>258</v>
      </c>
      <c r="D263" s="38"/>
      <c r="E263" s="38"/>
      <c r="F263" s="38"/>
      <c r="G263" s="39"/>
      <c r="H263" s="39"/>
      <c r="I263" s="29">
        <v>0</v>
      </c>
      <c r="J263" s="3"/>
    </row>
    <row r="264" spans="1:10" ht="15" thickBot="1" x14ac:dyDescent="0.35">
      <c r="A264" s="3"/>
      <c r="B264" s="8"/>
      <c r="C264" s="12">
        <f t="shared" ref="C264:C327" si="4">C263+1</f>
        <v>259</v>
      </c>
      <c r="D264" s="38"/>
      <c r="E264" s="38"/>
      <c r="F264" s="38"/>
      <c r="G264" s="39"/>
      <c r="H264" s="39"/>
      <c r="I264" s="29">
        <v>0</v>
      </c>
      <c r="J264" s="3"/>
    </row>
    <row r="265" spans="1:10" ht="15" thickBot="1" x14ac:dyDescent="0.35">
      <c r="A265" s="3"/>
      <c r="B265" s="8"/>
      <c r="C265" s="12">
        <f t="shared" si="4"/>
        <v>260</v>
      </c>
      <c r="D265" s="38"/>
      <c r="E265" s="38"/>
      <c r="F265" s="38"/>
      <c r="G265" s="39"/>
      <c r="H265" s="39"/>
      <c r="I265" s="29">
        <v>0</v>
      </c>
      <c r="J265" s="3"/>
    </row>
    <row r="266" spans="1:10" ht="15" thickBot="1" x14ac:dyDescent="0.35">
      <c r="A266" s="3"/>
      <c r="B266" s="8"/>
      <c r="C266" s="12">
        <f t="shared" si="4"/>
        <v>261</v>
      </c>
      <c r="D266" s="38"/>
      <c r="E266" s="38"/>
      <c r="F266" s="38"/>
      <c r="G266" s="39"/>
      <c r="H266" s="39"/>
      <c r="I266" s="29">
        <v>0</v>
      </c>
      <c r="J266" s="3"/>
    </row>
    <row r="267" spans="1:10" ht="15" thickBot="1" x14ac:dyDescent="0.35">
      <c r="A267" s="3"/>
      <c r="B267" s="8"/>
      <c r="C267" s="12">
        <f t="shared" si="4"/>
        <v>262</v>
      </c>
      <c r="D267" s="38"/>
      <c r="E267" s="38"/>
      <c r="F267" s="38"/>
      <c r="G267" s="39"/>
      <c r="H267" s="39"/>
      <c r="I267" s="29">
        <v>0</v>
      </c>
      <c r="J267" s="3"/>
    </row>
    <row r="268" spans="1:10" ht="15" thickBot="1" x14ac:dyDescent="0.35">
      <c r="A268" s="3"/>
      <c r="B268" s="8"/>
      <c r="C268" s="12">
        <f t="shared" si="4"/>
        <v>263</v>
      </c>
      <c r="D268" s="38"/>
      <c r="E268" s="38"/>
      <c r="F268" s="38"/>
      <c r="G268" s="39"/>
      <c r="H268" s="39"/>
      <c r="I268" s="29">
        <v>0</v>
      </c>
      <c r="J268" s="3"/>
    </row>
    <row r="269" spans="1:10" ht="15" thickBot="1" x14ac:dyDescent="0.35">
      <c r="A269" s="3"/>
      <c r="B269" s="8"/>
      <c r="C269" s="12">
        <f t="shared" si="4"/>
        <v>264</v>
      </c>
      <c r="D269" s="38"/>
      <c r="E269" s="38"/>
      <c r="F269" s="38"/>
      <c r="G269" s="39"/>
      <c r="H269" s="39"/>
      <c r="I269" s="29">
        <v>0</v>
      </c>
      <c r="J269" s="3"/>
    </row>
    <row r="270" spans="1:10" ht="15" thickBot="1" x14ac:dyDescent="0.35">
      <c r="A270" s="3"/>
      <c r="B270" s="8"/>
      <c r="C270" s="12">
        <f t="shared" si="4"/>
        <v>265</v>
      </c>
      <c r="D270" s="38"/>
      <c r="E270" s="38"/>
      <c r="F270" s="38"/>
      <c r="G270" s="39"/>
      <c r="H270" s="39"/>
      <c r="I270" s="29">
        <v>0</v>
      </c>
      <c r="J270" s="3"/>
    </row>
    <row r="271" spans="1:10" ht="15" thickBot="1" x14ac:dyDescent="0.35">
      <c r="A271" s="3"/>
      <c r="B271" s="8"/>
      <c r="C271" s="12">
        <f t="shared" si="4"/>
        <v>266</v>
      </c>
      <c r="D271" s="38"/>
      <c r="E271" s="38"/>
      <c r="F271" s="38"/>
      <c r="G271" s="39"/>
      <c r="H271" s="39"/>
      <c r="I271" s="29">
        <v>0</v>
      </c>
      <c r="J271" s="3"/>
    </row>
    <row r="272" spans="1:10" ht="15" thickBot="1" x14ac:dyDescent="0.35">
      <c r="A272" s="3"/>
      <c r="B272" s="8"/>
      <c r="C272" s="12">
        <f t="shared" si="4"/>
        <v>267</v>
      </c>
      <c r="D272" s="38"/>
      <c r="E272" s="38"/>
      <c r="F272" s="38"/>
      <c r="G272" s="39"/>
      <c r="H272" s="39"/>
      <c r="I272" s="29">
        <v>0</v>
      </c>
      <c r="J272" s="3"/>
    </row>
    <row r="273" spans="1:10" ht="15" thickBot="1" x14ac:dyDescent="0.35">
      <c r="A273" s="3"/>
      <c r="B273" s="8"/>
      <c r="C273" s="12">
        <f t="shared" si="4"/>
        <v>268</v>
      </c>
      <c r="D273" s="38"/>
      <c r="E273" s="38"/>
      <c r="F273" s="38"/>
      <c r="G273" s="39"/>
      <c r="H273" s="39"/>
      <c r="I273" s="29">
        <v>0</v>
      </c>
      <c r="J273" s="3"/>
    </row>
    <row r="274" spans="1:10" ht="15" thickBot="1" x14ac:dyDescent="0.35">
      <c r="A274" s="3"/>
      <c r="B274" s="8"/>
      <c r="C274" s="12">
        <f t="shared" si="4"/>
        <v>269</v>
      </c>
      <c r="D274" s="38"/>
      <c r="E274" s="38"/>
      <c r="F274" s="38"/>
      <c r="G274" s="39"/>
      <c r="H274" s="39"/>
      <c r="I274" s="29">
        <v>0</v>
      </c>
      <c r="J274" s="3"/>
    </row>
    <row r="275" spans="1:10" ht="15" thickBot="1" x14ac:dyDescent="0.35">
      <c r="A275" s="3"/>
      <c r="B275" s="8"/>
      <c r="C275" s="12">
        <f t="shared" si="4"/>
        <v>270</v>
      </c>
      <c r="D275" s="38"/>
      <c r="E275" s="38"/>
      <c r="F275" s="38"/>
      <c r="G275" s="39"/>
      <c r="H275" s="39"/>
      <c r="I275" s="29">
        <v>0</v>
      </c>
      <c r="J275" s="3"/>
    </row>
    <row r="276" spans="1:10" ht="15" thickBot="1" x14ac:dyDescent="0.35">
      <c r="A276" s="3"/>
      <c r="B276" s="8"/>
      <c r="C276" s="12">
        <f t="shared" si="4"/>
        <v>271</v>
      </c>
      <c r="D276" s="38"/>
      <c r="E276" s="38"/>
      <c r="F276" s="38"/>
      <c r="G276" s="39"/>
      <c r="H276" s="39"/>
      <c r="I276" s="29">
        <v>0</v>
      </c>
      <c r="J276" s="3"/>
    </row>
    <row r="277" spans="1:10" ht="15" thickBot="1" x14ac:dyDescent="0.35">
      <c r="A277" s="3"/>
      <c r="B277" s="8"/>
      <c r="C277" s="12">
        <f t="shared" si="4"/>
        <v>272</v>
      </c>
      <c r="D277" s="38"/>
      <c r="E277" s="38"/>
      <c r="F277" s="38"/>
      <c r="G277" s="39"/>
      <c r="H277" s="39"/>
      <c r="I277" s="29">
        <v>0</v>
      </c>
      <c r="J277" s="3"/>
    </row>
    <row r="278" spans="1:10" ht="15" thickBot="1" x14ac:dyDescent="0.35">
      <c r="A278" s="3"/>
      <c r="B278" s="8"/>
      <c r="C278" s="12">
        <f t="shared" si="4"/>
        <v>273</v>
      </c>
      <c r="D278" s="38"/>
      <c r="E278" s="38"/>
      <c r="F278" s="38"/>
      <c r="G278" s="39"/>
      <c r="H278" s="39"/>
      <c r="I278" s="29">
        <v>0</v>
      </c>
      <c r="J278" s="3"/>
    </row>
    <row r="279" spans="1:10" ht="15" thickBot="1" x14ac:dyDescent="0.35">
      <c r="A279" s="3"/>
      <c r="B279" s="8"/>
      <c r="C279" s="12">
        <f t="shared" si="4"/>
        <v>274</v>
      </c>
      <c r="D279" s="38"/>
      <c r="E279" s="38"/>
      <c r="F279" s="38"/>
      <c r="G279" s="39"/>
      <c r="H279" s="39"/>
      <c r="I279" s="29">
        <v>0</v>
      </c>
      <c r="J279" s="3"/>
    </row>
    <row r="280" spans="1:10" ht="15" thickBot="1" x14ac:dyDescent="0.35">
      <c r="A280" s="3"/>
      <c r="B280" s="8"/>
      <c r="C280" s="12">
        <f t="shared" si="4"/>
        <v>275</v>
      </c>
      <c r="D280" s="38"/>
      <c r="E280" s="38"/>
      <c r="F280" s="38"/>
      <c r="G280" s="39"/>
      <c r="H280" s="39"/>
      <c r="I280" s="29">
        <v>0</v>
      </c>
      <c r="J280" s="3"/>
    </row>
    <row r="281" spans="1:10" ht="15" thickBot="1" x14ac:dyDescent="0.35">
      <c r="A281" s="3"/>
      <c r="B281" s="8"/>
      <c r="C281" s="12">
        <f t="shared" si="4"/>
        <v>276</v>
      </c>
      <c r="D281" s="38"/>
      <c r="E281" s="38"/>
      <c r="F281" s="38"/>
      <c r="G281" s="39"/>
      <c r="H281" s="39"/>
      <c r="I281" s="29">
        <v>0</v>
      </c>
      <c r="J281" s="3"/>
    </row>
    <row r="282" spans="1:10" ht="15" thickBot="1" x14ac:dyDescent="0.35">
      <c r="A282" s="3"/>
      <c r="B282" s="8"/>
      <c r="C282" s="12">
        <f t="shared" si="4"/>
        <v>277</v>
      </c>
      <c r="D282" s="38"/>
      <c r="E282" s="38"/>
      <c r="F282" s="38"/>
      <c r="G282" s="39"/>
      <c r="H282" s="39"/>
      <c r="I282" s="29">
        <v>0</v>
      </c>
      <c r="J282" s="3"/>
    </row>
    <row r="283" spans="1:10" ht="15" thickBot="1" x14ac:dyDescent="0.35">
      <c r="A283" s="3"/>
      <c r="B283" s="8"/>
      <c r="C283" s="12">
        <f t="shared" si="4"/>
        <v>278</v>
      </c>
      <c r="D283" s="38"/>
      <c r="E283" s="38"/>
      <c r="F283" s="38"/>
      <c r="G283" s="39"/>
      <c r="H283" s="39"/>
      <c r="I283" s="29">
        <v>0</v>
      </c>
      <c r="J283" s="3"/>
    </row>
    <row r="284" spans="1:10" ht="15" thickBot="1" x14ac:dyDescent="0.35">
      <c r="A284" s="3"/>
      <c r="B284" s="8"/>
      <c r="C284" s="12">
        <f t="shared" si="4"/>
        <v>279</v>
      </c>
      <c r="D284" s="38"/>
      <c r="E284" s="38"/>
      <c r="F284" s="38"/>
      <c r="G284" s="39"/>
      <c r="H284" s="39"/>
      <c r="I284" s="29">
        <v>0</v>
      </c>
      <c r="J284" s="3"/>
    </row>
    <row r="285" spans="1:10" ht="15" thickBot="1" x14ac:dyDescent="0.35">
      <c r="A285" s="3"/>
      <c r="B285" s="8"/>
      <c r="C285" s="12">
        <f t="shared" si="4"/>
        <v>280</v>
      </c>
      <c r="D285" s="38"/>
      <c r="E285" s="38"/>
      <c r="F285" s="38"/>
      <c r="G285" s="39"/>
      <c r="H285" s="39"/>
      <c r="I285" s="29">
        <v>0</v>
      </c>
      <c r="J285" s="3"/>
    </row>
    <row r="286" spans="1:10" ht="15" thickBot="1" x14ac:dyDescent="0.35">
      <c r="A286" s="3"/>
      <c r="B286" s="8"/>
      <c r="C286" s="12">
        <f t="shared" si="4"/>
        <v>281</v>
      </c>
      <c r="D286" s="38"/>
      <c r="E286" s="38"/>
      <c r="F286" s="38"/>
      <c r="G286" s="39"/>
      <c r="H286" s="39"/>
      <c r="I286" s="29">
        <v>0</v>
      </c>
      <c r="J286" s="3"/>
    </row>
    <row r="287" spans="1:10" ht="15" thickBot="1" x14ac:dyDescent="0.35">
      <c r="A287" s="3"/>
      <c r="B287" s="8"/>
      <c r="C287" s="12">
        <f t="shared" si="4"/>
        <v>282</v>
      </c>
      <c r="D287" s="38"/>
      <c r="E287" s="38"/>
      <c r="F287" s="38"/>
      <c r="G287" s="39"/>
      <c r="H287" s="39"/>
      <c r="I287" s="29">
        <v>0</v>
      </c>
      <c r="J287" s="3"/>
    </row>
    <row r="288" spans="1:10" ht="15" thickBot="1" x14ac:dyDescent="0.35">
      <c r="A288" s="3"/>
      <c r="B288" s="8"/>
      <c r="C288" s="12">
        <f t="shared" si="4"/>
        <v>283</v>
      </c>
      <c r="D288" s="38"/>
      <c r="E288" s="38"/>
      <c r="F288" s="38"/>
      <c r="G288" s="39"/>
      <c r="H288" s="39"/>
      <c r="I288" s="29">
        <v>0</v>
      </c>
      <c r="J288" s="3"/>
    </row>
    <row r="289" spans="1:10" ht="15" thickBot="1" x14ac:dyDescent="0.35">
      <c r="A289" s="3"/>
      <c r="B289" s="8"/>
      <c r="C289" s="12">
        <f t="shared" si="4"/>
        <v>284</v>
      </c>
      <c r="D289" s="38"/>
      <c r="E289" s="38"/>
      <c r="F289" s="38"/>
      <c r="G289" s="39"/>
      <c r="H289" s="39"/>
      <c r="I289" s="29">
        <v>0</v>
      </c>
      <c r="J289" s="3"/>
    </row>
    <row r="290" spans="1:10" ht="15" thickBot="1" x14ac:dyDescent="0.35">
      <c r="A290" s="3"/>
      <c r="B290" s="8"/>
      <c r="C290" s="12">
        <f t="shared" si="4"/>
        <v>285</v>
      </c>
      <c r="D290" s="38"/>
      <c r="E290" s="38"/>
      <c r="F290" s="38"/>
      <c r="G290" s="39"/>
      <c r="H290" s="39"/>
      <c r="I290" s="29">
        <v>0</v>
      </c>
      <c r="J290" s="3"/>
    </row>
    <row r="291" spans="1:10" ht="15" thickBot="1" x14ac:dyDescent="0.35">
      <c r="A291" s="3"/>
      <c r="B291" s="8"/>
      <c r="C291" s="12">
        <f t="shared" si="4"/>
        <v>286</v>
      </c>
      <c r="D291" s="38"/>
      <c r="E291" s="38"/>
      <c r="F291" s="38"/>
      <c r="G291" s="39"/>
      <c r="H291" s="39"/>
      <c r="I291" s="29">
        <v>0</v>
      </c>
      <c r="J291" s="3"/>
    </row>
    <row r="292" spans="1:10" ht="15" thickBot="1" x14ac:dyDescent="0.35">
      <c r="A292" s="3"/>
      <c r="B292" s="8"/>
      <c r="C292" s="12">
        <f t="shared" si="4"/>
        <v>287</v>
      </c>
      <c r="D292" s="38"/>
      <c r="E292" s="38"/>
      <c r="F292" s="38"/>
      <c r="G292" s="39"/>
      <c r="H292" s="39"/>
      <c r="I292" s="29">
        <v>0</v>
      </c>
      <c r="J292" s="3"/>
    </row>
    <row r="293" spans="1:10" ht="15" thickBot="1" x14ac:dyDescent="0.35">
      <c r="A293" s="3"/>
      <c r="B293" s="8"/>
      <c r="C293" s="12">
        <f t="shared" si="4"/>
        <v>288</v>
      </c>
      <c r="D293" s="38"/>
      <c r="E293" s="38"/>
      <c r="F293" s="38"/>
      <c r="G293" s="39"/>
      <c r="H293" s="39"/>
      <c r="I293" s="29">
        <v>0</v>
      </c>
      <c r="J293" s="3"/>
    </row>
    <row r="294" spans="1:10" ht="15" thickBot="1" x14ac:dyDescent="0.35">
      <c r="A294" s="3"/>
      <c r="B294" s="8"/>
      <c r="C294" s="12">
        <f t="shared" si="4"/>
        <v>289</v>
      </c>
      <c r="D294" s="38"/>
      <c r="E294" s="38"/>
      <c r="F294" s="38"/>
      <c r="G294" s="39"/>
      <c r="H294" s="39"/>
      <c r="I294" s="29">
        <v>0</v>
      </c>
      <c r="J294" s="3"/>
    </row>
    <row r="295" spans="1:10" ht="15" thickBot="1" x14ac:dyDescent="0.35">
      <c r="A295" s="3"/>
      <c r="B295" s="8"/>
      <c r="C295" s="12">
        <f t="shared" si="4"/>
        <v>290</v>
      </c>
      <c r="D295" s="38"/>
      <c r="E295" s="38"/>
      <c r="F295" s="38"/>
      <c r="G295" s="39"/>
      <c r="H295" s="39"/>
      <c r="I295" s="29">
        <v>0</v>
      </c>
      <c r="J295" s="3"/>
    </row>
    <row r="296" spans="1:10" ht="15" thickBot="1" x14ac:dyDescent="0.35">
      <c r="A296" s="3"/>
      <c r="B296" s="8"/>
      <c r="C296" s="12">
        <f t="shared" si="4"/>
        <v>291</v>
      </c>
      <c r="D296" s="38"/>
      <c r="E296" s="38"/>
      <c r="F296" s="38"/>
      <c r="G296" s="39"/>
      <c r="H296" s="39"/>
      <c r="I296" s="29">
        <v>0</v>
      </c>
      <c r="J296" s="3"/>
    </row>
    <row r="297" spans="1:10" ht="15" thickBot="1" x14ac:dyDescent="0.35">
      <c r="A297" s="3"/>
      <c r="B297" s="8"/>
      <c r="C297" s="12">
        <f t="shared" si="4"/>
        <v>292</v>
      </c>
      <c r="D297" s="38"/>
      <c r="E297" s="38"/>
      <c r="F297" s="38"/>
      <c r="G297" s="39"/>
      <c r="H297" s="39"/>
      <c r="I297" s="29">
        <v>0</v>
      </c>
      <c r="J297" s="3"/>
    </row>
    <row r="298" spans="1:10" ht="15" thickBot="1" x14ac:dyDescent="0.35">
      <c r="A298" s="3"/>
      <c r="B298" s="8"/>
      <c r="C298" s="12">
        <f t="shared" si="4"/>
        <v>293</v>
      </c>
      <c r="D298" s="38"/>
      <c r="E298" s="38"/>
      <c r="F298" s="38"/>
      <c r="G298" s="39"/>
      <c r="H298" s="39"/>
      <c r="I298" s="29">
        <v>0</v>
      </c>
      <c r="J298" s="3"/>
    </row>
    <row r="299" spans="1:10" ht="15" thickBot="1" x14ac:dyDescent="0.35">
      <c r="A299" s="3"/>
      <c r="B299" s="8"/>
      <c r="C299" s="12">
        <f t="shared" si="4"/>
        <v>294</v>
      </c>
      <c r="D299" s="38"/>
      <c r="E299" s="38"/>
      <c r="F299" s="38"/>
      <c r="G299" s="39"/>
      <c r="H299" s="39"/>
      <c r="I299" s="29">
        <v>0</v>
      </c>
      <c r="J299" s="3"/>
    </row>
    <row r="300" spans="1:10" ht="15" thickBot="1" x14ac:dyDescent="0.35">
      <c r="A300" s="3"/>
      <c r="B300" s="8"/>
      <c r="C300" s="12">
        <f t="shared" si="4"/>
        <v>295</v>
      </c>
      <c r="D300" s="38"/>
      <c r="E300" s="38"/>
      <c r="F300" s="38"/>
      <c r="G300" s="39"/>
      <c r="H300" s="39"/>
      <c r="I300" s="29">
        <v>0</v>
      </c>
      <c r="J300" s="3"/>
    </row>
    <row r="301" spans="1:10" ht="15" thickBot="1" x14ac:dyDescent="0.35">
      <c r="A301" s="3"/>
      <c r="B301" s="8"/>
      <c r="C301" s="12">
        <f t="shared" si="4"/>
        <v>296</v>
      </c>
      <c r="D301" s="38"/>
      <c r="E301" s="38"/>
      <c r="F301" s="38"/>
      <c r="G301" s="39"/>
      <c r="H301" s="39"/>
      <c r="I301" s="29">
        <v>0</v>
      </c>
      <c r="J301" s="3"/>
    </row>
    <row r="302" spans="1:10" ht="15" thickBot="1" x14ac:dyDescent="0.35">
      <c r="A302" s="3"/>
      <c r="B302" s="8"/>
      <c r="C302" s="12">
        <f t="shared" si="4"/>
        <v>297</v>
      </c>
      <c r="D302" s="38"/>
      <c r="E302" s="38"/>
      <c r="F302" s="38"/>
      <c r="G302" s="39"/>
      <c r="H302" s="39"/>
      <c r="I302" s="29">
        <v>0</v>
      </c>
      <c r="J302" s="3"/>
    </row>
    <row r="303" spans="1:10" ht="15" thickBot="1" x14ac:dyDescent="0.35">
      <c r="A303" s="3"/>
      <c r="B303" s="8"/>
      <c r="C303" s="12">
        <f t="shared" si="4"/>
        <v>298</v>
      </c>
      <c r="D303" s="38"/>
      <c r="E303" s="38"/>
      <c r="F303" s="38"/>
      <c r="G303" s="39"/>
      <c r="H303" s="39"/>
      <c r="I303" s="29">
        <v>0</v>
      </c>
      <c r="J303" s="3"/>
    </row>
    <row r="304" spans="1:10" ht="15" thickBot="1" x14ac:dyDescent="0.35">
      <c r="A304" s="3"/>
      <c r="B304" s="8"/>
      <c r="C304" s="12">
        <f t="shared" si="4"/>
        <v>299</v>
      </c>
      <c r="D304" s="38"/>
      <c r="E304" s="38"/>
      <c r="F304" s="38"/>
      <c r="G304" s="39"/>
      <c r="H304" s="39"/>
      <c r="I304" s="29">
        <v>0</v>
      </c>
      <c r="J304" s="3"/>
    </row>
    <row r="305" spans="1:10" ht="15" thickBot="1" x14ac:dyDescent="0.35">
      <c r="A305" s="3"/>
      <c r="B305" s="8"/>
      <c r="C305" s="12">
        <f t="shared" si="4"/>
        <v>300</v>
      </c>
      <c r="D305" s="38"/>
      <c r="E305" s="38"/>
      <c r="F305" s="38"/>
      <c r="G305" s="39"/>
      <c r="H305" s="39"/>
      <c r="I305" s="29">
        <v>0</v>
      </c>
      <c r="J305" s="3"/>
    </row>
    <row r="306" spans="1:10" ht="15" thickBot="1" x14ac:dyDescent="0.35">
      <c r="A306" s="3"/>
      <c r="B306" s="8"/>
      <c r="C306" s="12">
        <f t="shared" si="4"/>
        <v>301</v>
      </c>
      <c r="D306" s="38"/>
      <c r="E306" s="38"/>
      <c r="F306" s="38"/>
      <c r="G306" s="39"/>
      <c r="H306" s="39"/>
      <c r="I306" s="29">
        <v>0</v>
      </c>
      <c r="J306" s="3"/>
    </row>
    <row r="307" spans="1:10" ht="15" thickBot="1" x14ac:dyDescent="0.35">
      <c r="A307" s="3"/>
      <c r="B307" s="8"/>
      <c r="C307" s="12">
        <f t="shared" si="4"/>
        <v>302</v>
      </c>
      <c r="D307" s="38"/>
      <c r="E307" s="38"/>
      <c r="F307" s="38"/>
      <c r="G307" s="39"/>
      <c r="H307" s="39"/>
      <c r="I307" s="29">
        <v>0</v>
      </c>
      <c r="J307" s="3"/>
    </row>
    <row r="308" spans="1:10" ht="15" thickBot="1" x14ac:dyDescent="0.35">
      <c r="A308" s="3"/>
      <c r="B308" s="8"/>
      <c r="C308" s="12">
        <f t="shared" si="4"/>
        <v>303</v>
      </c>
      <c r="D308" s="38"/>
      <c r="E308" s="38"/>
      <c r="F308" s="38"/>
      <c r="G308" s="39"/>
      <c r="H308" s="39"/>
      <c r="I308" s="29">
        <v>0</v>
      </c>
      <c r="J308" s="3"/>
    </row>
    <row r="309" spans="1:10" ht="15" thickBot="1" x14ac:dyDescent="0.35">
      <c r="A309" s="3"/>
      <c r="B309" s="8"/>
      <c r="C309" s="12">
        <f t="shared" si="4"/>
        <v>304</v>
      </c>
      <c r="D309" s="38"/>
      <c r="E309" s="38"/>
      <c r="F309" s="38"/>
      <c r="G309" s="39"/>
      <c r="H309" s="39"/>
      <c r="I309" s="29">
        <v>0</v>
      </c>
      <c r="J309" s="3"/>
    </row>
    <row r="310" spans="1:10" ht="15" thickBot="1" x14ac:dyDescent="0.35">
      <c r="A310" s="3"/>
      <c r="B310" s="8"/>
      <c r="C310" s="12">
        <f t="shared" si="4"/>
        <v>305</v>
      </c>
      <c r="D310" s="38"/>
      <c r="E310" s="38"/>
      <c r="F310" s="38"/>
      <c r="G310" s="39"/>
      <c r="H310" s="39"/>
      <c r="I310" s="29">
        <v>0</v>
      </c>
      <c r="J310" s="3"/>
    </row>
    <row r="311" spans="1:10" ht="15" thickBot="1" x14ac:dyDescent="0.35">
      <c r="A311" s="3"/>
      <c r="B311" s="8"/>
      <c r="C311" s="12">
        <f t="shared" si="4"/>
        <v>306</v>
      </c>
      <c r="D311" s="38"/>
      <c r="E311" s="38"/>
      <c r="F311" s="38"/>
      <c r="G311" s="39"/>
      <c r="H311" s="39"/>
      <c r="I311" s="29">
        <v>0</v>
      </c>
      <c r="J311" s="3"/>
    </row>
    <row r="312" spans="1:10" ht="15" thickBot="1" x14ac:dyDescent="0.35">
      <c r="A312" s="3"/>
      <c r="B312" s="8"/>
      <c r="C312" s="12">
        <f t="shared" si="4"/>
        <v>307</v>
      </c>
      <c r="D312" s="38"/>
      <c r="E312" s="38"/>
      <c r="F312" s="38"/>
      <c r="G312" s="39"/>
      <c r="H312" s="39"/>
      <c r="I312" s="29">
        <v>0</v>
      </c>
      <c r="J312" s="3"/>
    </row>
    <row r="313" spans="1:10" ht="15" thickBot="1" x14ac:dyDescent="0.35">
      <c r="A313" s="3"/>
      <c r="B313" s="8"/>
      <c r="C313" s="12">
        <f t="shared" si="4"/>
        <v>308</v>
      </c>
      <c r="D313" s="38"/>
      <c r="E313" s="38"/>
      <c r="F313" s="38"/>
      <c r="G313" s="39"/>
      <c r="H313" s="39"/>
      <c r="I313" s="29">
        <v>0</v>
      </c>
      <c r="J313" s="3"/>
    </row>
    <row r="314" spans="1:10" ht="15" thickBot="1" x14ac:dyDescent="0.35">
      <c r="A314" s="3"/>
      <c r="B314" s="8"/>
      <c r="C314" s="12">
        <f t="shared" si="4"/>
        <v>309</v>
      </c>
      <c r="D314" s="38"/>
      <c r="E314" s="38"/>
      <c r="F314" s="38"/>
      <c r="G314" s="39"/>
      <c r="H314" s="39"/>
      <c r="I314" s="29">
        <v>0</v>
      </c>
      <c r="J314" s="3"/>
    </row>
    <row r="315" spans="1:10" ht="15" thickBot="1" x14ac:dyDescent="0.35">
      <c r="A315" s="3"/>
      <c r="B315" s="8"/>
      <c r="C315" s="12">
        <f t="shared" si="4"/>
        <v>310</v>
      </c>
      <c r="D315" s="38"/>
      <c r="E315" s="38"/>
      <c r="F315" s="38"/>
      <c r="G315" s="39"/>
      <c r="H315" s="39"/>
      <c r="I315" s="29">
        <v>0</v>
      </c>
      <c r="J315" s="3"/>
    </row>
    <row r="316" spans="1:10" ht="15" thickBot="1" x14ac:dyDescent="0.35">
      <c r="A316" s="3"/>
      <c r="B316" s="8"/>
      <c r="C316" s="12">
        <f t="shared" si="4"/>
        <v>311</v>
      </c>
      <c r="D316" s="38"/>
      <c r="E316" s="38"/>
      <c r="F316" s="38"/>
      <c r="G316" s="39"/>
      <c r="H316" s="39"/>
      <c r="I316" s="29">
        <v>0</v>
      </c>
      <c r="J316" s="3"/>
    </row>
    <row r="317" spans="1:10" ht="15" thickBot="1" x14ac:dyDescent="0.35">
      <c r="A317" s="3"/>
      <c r="B317" s="8"/>
      <c r="C317" s="12">
        <f t="shared" si="4"/>
        <v>312</v>
      </c>
      <c r="D317" s="38"/>
      <c r="E317" s="38"/>
      <c r="F317" s="38"/>
      <c r="G317" s="39"/>
      <c r="H317" s="39"/>
      <c r="I317" s="29">
        <v>0</v>
      </c>
      <c r="J317" s="3"/>
    </row>
    <row r="318" spans="1:10" ht="15" thickBot="1" x14ac:dyDescent="0.35">
      <c r="A318" s="3"/>
      <c r="B318" s="8"/>
      <c r="C318" s="12">
        <f t="shared" si="4"/>
        <v>313</v>
      </c>
      <c r="D318" s="38"/>
      <c r="E318" s="38"/>
      <c r="F318" s="38"/>
      <c r="G318" s="39"/>
      <c r="H318" s="39"/>
      <c r="I318" s="29">
        <v>0</v>
      </c>
      <c r="J318" s="3"/>
    </row>
    <row r="319" spans="1:10" ht="15" thickBot="1" x14ac:dyDescent="0.35">
      <c r="A319" s="3"/>
      <c r="B319" s="8"/>
      <c r="C319" s="12">
        <f t="shared" si="4"/>
        <v>314</v>
      </c>
      <c r="D319" s="38"/>
      <c r="E319" s="38"/>
      <c r="F319" s="38"/>
      <c r="G319" s="39"/>
      <c r="H319" s="39"/>
      <c r="I319" s="29">
        <v>0</v>
      </c>
      <c r="J319" s="3"/>
    </row>
    <row r="320" spans="1:10" ht="15" thickBot="1" x14ac:dyDescent="0.35">
      <c r="A320" s="3"/>
      <c r="B320" s="8"/>
      <c r="C320" s="12">
        <f t="shared" si="4"/>
        <v>315</v>
      </c>
      <c r="D320" s="38"/>
      <c r="E320" s="38"/>
      <c r="F320" s="38"/>
      <c r="G320" s="39"/>
      <c r="H320" s="39"/>
      <c r="I320" s="29">
        <v>0</v>
      </c>
      <c r="J320" s="3"/>
    </row>
    <row r="321" spans="1:10" ht="15" thickBot="1" x14ac:dyDescent="0.35">
      <c r="A321" s="3"/>
      <c r="B321" s="8"/>
      <c r="C321" s="12">
        <f t="shared" si="4"/>
        <v>316</v>
      </c>
      <c r="D321" s="38"/>
      <c r="E321" s="38"/>
      <c r="F321" s="38"/>
      <c r="G321" s="39"/>
      <c r="H321" s="39"/>
      <c r="I321" s="29">
        <v>0</v>
      </c>
      <c r="J321" s="3"/>
    </row>
    <row r="322" spans="1:10" ht="15" thickBot="1" x14ac:dyDescent="0.35">
      <c r="A322" s="3"/>
      <c r="B322" s="8"/>
      <c r="C322" s="12">
        <f t="shared" si="4"/>
        <v>317</v>
      </c>
      <c r="D322" s="38"/>
      <c r="E322" s="38"/>
      <c r="F322" s="38"/>
      <c r="G322" s="39"/>
      <c r="H322" s="39"/>
      <c r="I322" s="29">
        <v>0</v>
      </c>
      <c r="J322" s="3"/>
    </row>
    <row r="323" spans="1:10" ht="15" thickBot="1" x14ac:dyDescent="0.35">
      <c r="A323" s="3"/>
      <c r="B323" s="8"/>
      <c r="C323" s="12">
        <f t="shared" si="4"/>
        <v>318</v>
      </c>
      <c r="D323" s="38"/>
      <c r="E323" s="38"/>
      <c r="F323" s="38"/>
      <c r="G323" s="39"/>
      <c r="H323" s="39"/>
      <c r="I323" s="29">
        <v>0</v>
      </c>
      <c r="J323" s="3"/>
    </row>
    <row r="324" spans="1:10" ht="15" thickBot="1" x14ac:dyDescent="0.35">
      <c r="A324" s="3"/>
      <c r="B324" s="8"/>
      <c r="C324" s="12">
        <f t="shared" si="4"/>
        <v>319</v>
      </c>
      <c r="D324" s="38"/>
      <c r="E324" s="38"/>
      <c r="F324" s="38"/>
      <c r="G324" s="39"/>
      <c r="H324" s="39"/>
      <c r="I324" s="29">
        <v>0</v>
      </c>
      <c r="J324" s="3"/>
    </row>
    <row r="325" spans="1:10" ht="15" thickBot="1" x14ac:dyDescent="0.35">
      <c r="A325" s="3"/>
      <c r="B325" s="8"/>
      <c r="C325" s="12">
        <f t="shared" si="4"/>
        <v>320</v>
      </c>
      <c r="D325" s="38"/>
      <c r="E325" s="38"/>
      <c r="F325" s="38"/>
      <c r="G325" s="39"/>
      <c r="H325" s="39"/>
      <c r="I325" s="29">
        <v>0</v>
      </c>
      <c r="J325" s="3"/>
    </row>
    <row r="326" spans="1:10" ht="15" thickBot="1" x14ac:dyDescent="0.35">
      <c r="A326" s="3"/>
      <c r="B326" s="8"/>
      <c r="C326" s="12">
        <f t="shared" si="4"/>
        <v>321</v>
      </c>
      <c r="D326" s="38"/>
      <c r="E326" s="38"/>
      <c r="F326" s="38"/>
      <c r="G326" s="39"/>
      <c r="H326" s="39"/>
      <c r="I326" s="29">
        <v>0</v>
      </c>
      <c r="J326" s="3"/>
    </row>
    <row r="327" spans="1:10" ht="15" thickBot="1" x14ac:dyDescent="0.35">
      <c r="A327" s="3"/>
      <c r="B327" s="8"/>
      <c r="C327" s="12">
        <f t="shared" si="4"/>
        <v>322</v>
      </c>
      <c r="D327" s="38"/>
      <c r="E327" s="38"/>
      <c r="F327" s="38"/>
      <c r="G327" s="39"/>
      <c r="H327" s="39"/>
      <c r="I327" s="29">
        <v>0</v>
      </c>
      <c r="J327" s="3"/>
    </row>
    <row r="328" spans="1:10" ht="15" thickBot="1" x14ac:dyDescent="0.35">
      <c r="A328" s="3"/>
      <c r="B328" s="8"/>
      <c r="C328" s="12">
        <f t="shared" ref="C328:C355" si="5">C327+1</f>
        <v>323</v>
      </c>
      <c r="D328" s="38"/>
      <c r="E328" s="38"/>
      <c r="F328" s="38"/>
      <c r="G328" s="39"/>
      <c r="H328" s="39"/>
      <c r="I328" s="29">
        <v>0</v>
      </c>
      <c r="J328" s="3"/>
    </row>
    <row r="329" spans="1:10" ht="15" thickBot="1" x14ac:dyDescent="0.35">
      <c r="A329" s="3"/>
      <c r="B329" s="8"/>
      <c r="C329" s="12">
        <f t="shared" si="5"/>
        <v>324</v>
      </c>
      <c r="D329" s="38"/>
      <c r="E329" s="38"/>
      <c r="F329" s="38"/>
      <c r="G329" s="39"/>
      <c r="H329" s="39"/>
      <c r="I329" s="29">
        <v>0</v>
      </c>
      <c r="J329" s="3"/>
    </row>
    <row r="330" spans="1:10" ht="15" thickBot="1" x14ac:dyDescent="0.35">
      <c r="A330" s="3"/>
      <c r="B330" s="8"/>
      <c r="C330" s="12">
        <f t="shared" si="5"/>
        <v>325</v>
      </c>
      <c r="D330" s="38"/>
      <c r="E330" s="38"/>
      <c r="F330" s="38"/>
      <c r="G330" s="39"/>
      <c r="H330" s="39"/>
      <c r="I330" s="29">
        <v>0</v>
      </c>
      <c r="J330" s="3"/>
    </row>
    <row r="331" spans="1:10" ht="15" thickBot="1" x14ac:dyDescent="0.35">
      <c r="A331" s="3"/>
      <c r="B331" s="8"/>
      <c r="C331" s="12">
        <f t="shared" si="5"/>
        <v>326</v>
      </c>
      <c r="D331" s="38"/>
      <c r="E331" s="38"/>
      <c r="F331" s="38"/>
      <c r="G331" s="39"/>
      <c r="H331" s="39"/>
      <c r="I331" s="29">
        <v>0</v>
      </c>
      <c r="J331" s="3"/>
    </row>
    <row r="332" spans="1:10" ht="15" thickBot="1" x14ac:dyDescent="0.35">
      <c r="A332" s="3"/>
      <c r="B332" s="8"/>
      <c r="C332" s="12">
        <f t="shared" si="5"/>
        <v>327</v>
      </c>
      <c r="D332" s="38"/>
      <c r="E332" s="38"/>
      <c r="F332" s="38"/>
      <c r="G332" s="39"/>
      <c r="H332" s="39"/>
      <c r="I332" s="29">
        <v>0</v>
      </c>
      <c r="J332" s="3"/>
    </row>
    <row r="333" spans="1:10" ht="15" thickBot="1" x14ac:dyDescent="0.35">
      <c r="A333" s="3"/>
      <c r="B333" s="8"/>
      <c r="C333" s="12">
        <f t="shared" si="5"/>
        <v>328</v>
      </c>
      <c r="D333" s="38"/>
      <c r="E333" s="38"/>
      <c r="F333" s="38"/>
      <c r="G333" s="39"/>
      <c r="H333" s="39"/>
      <c r="I333" s="29">
        <v>0</v>
      </c>
      <c r="J333" s="3"/>
    </row>
    <row r="334" spans="1:10" ht="15" thickBot="1" x14ac:dyDescent="0.35">
      <c r="A334" s="3"/>
      <c r="B334" s="8"/>
      <c r="C334" s="12">
        <f t="shared" si="5"/>
        <v>329</v>
      </c>
      <c r="D334" s="38"/>
      <c r="E334" s="38"/>
      <c r="F334" s="38"/>
      <c r="G334" s="39"/>
      <c r="H334" s="39"/>
      <c r="I334" s="29">
        <v>0</v>
      </c>
      <c r="J334" s="3"/>
    </row>
    <row r="335" spans="1:10" ht="15" thickBot="1" x14ac:dyDescent="0.35">
      <c r="A335" s="3"/>
      <c r="B335" s="8"/>
      <c r="C335" s="12">
        <f t="shared" si="5"/>
        <v>330</v>
      </c>
      <c r="D335" s="38"/>
      <c r="E335" s="38"/>
      <c r="F335" s="38"/>
      <c r="G335" s="39"/>
      <c r="H335" s="39"/>
      <c r="I335" s="29">
        <v>0</v>
      </c>
      <c r="J335" s="3"/>
    </row>
    <row r="336" spans="1:10" ht="15" thickBot="1" x14ac:dyDescent="0.35">
      <c r="A336" s="3"/>
      <c r="B336" s="8"/>
      <c r="C336" s="12">
        <f t="shared" si="5"/>
        <v>331</v>
      </c>
      <c r="D336" s="38"/>
      <c r="E336" s="38"/>
      <c r="F336" s="38"/>
      <c r="G336" s="39"/>
      <c r="H336" s="39"/>
      <c r="I336" s="29">
        <v>0</v>
      </c>
      <c r="J336" s="3"/>
    </row>
    <row r="337" spans="1:10" ht="15" thickBot="1" x14ac:dyDescent="0.35">
      <c r="A337" s="3"/>
      <c r="B337" s="8"/>
      <c r="C337" s="12">
        <f t="shared" si="5"/>
        <v>332</v>
      </c>
      <c r="D337" s="38"/>
      <c r="E337" s="38"/>
      <c r="F337" s="38"/>
      <c r="G337" s="39"/>
      <c r="H337" s="39"/>
      <c r="I337" s="29">
        <v>0</v>
      </c>
      <c r="J337" s="3"/>
    </row>
    <row r="338" spans="1:10" ht="15" thickBot="1" x14ac:dyDescent="0.35">
      <c r="A338" s="3"/>
      <c r="B338" s="8"/>
      <c r="C338" s="12">
        <f t="shared" si="5"/>
        <v>333</v>
      </c>
      <c r="D338" s="38"/>
      <c r="E338" s="38"/>
      <c r="F338" s="38"/>
      <c r="G338" s="39"/>
      <c r="H338" s="39"/>
      <c r="I338" s="29">
        <v>0</v>
      </c>
      <c r="J338" s="3"/>
    </row>
    <row r="339" spans="1:10" ht="15" thickBot="1" x14ac:dyDescent="0.35">
      <c r="A339" s="3"/>
      <c r="B339" s="8"/>
      <c r="C339" s="12">
        <f t="shared" si="5"/>
        <v>334</v>
      </c>
      <c r="D339" s="38"/>
      <c r="E339" s="38"/>
      <c r="F339" s="38"/>
      <c r="G339" s="39"/>
      <c r="H339" s="39"/>
      <c r="I339" s="29">
        <v>0</v>
      </c>
      <c r="J339" s="3"/>
    </row>
    <row r="340" spans="1:10" ht="15" thickBot="1" x14ac:dyDescent="0.35">
      <c r="A340" s="3"/>
      <c r="B340" s="8"/>
      <c r="C340" s="12">
        <f t="shared" si="5"/>
        <v>335</v>
      </c>
      <c r="D340" s="38"/>
      <c r="E340" s="38"/>
      <c r="F340" s="38"/>
      <c r="G340" s="39"/>
      <c r="H340" s="39"/>
      <c r="I340" s="29">
        <v>0</v>
      </c>
      <c r="J340" s="3"/>
    </row>
    <row r="341" spans="1:10" ht="15" thickBot="1" x14ac:dyDescent="0.35">
      <c r="A341" s="3"/>
      <c r="B341" s="8"/>
      <c r="C341" s="12">
        <f t="shared" si="5"/>
        <v>336</v>
      </c>
      <c r="D341" s="38"/>
      <c r="E341" s="38"/>
      <c r="F341" s="38"/>
      <c r="G341" s="39"/>
      <c r="H341" s="39"/>
      <c r="I341" s="29">
        <v>0</v>
      </c>
      <c r="J341" s="3"/>
    </row>
    <row r="342" spans="1:10" ht="15" thickBot="1" x14ac:dyDescent="0.35">
      <c r="A342" s="3"/>
      <c r="B342" s="8"/>
      <c r="C342" s="12">
        <f t="shared" si="5"/>
        <v>337</v>
      </c>
      <c r="D342" s="38"/>
      <c r="E342" s="38"/>
      <c r="F342" s="38"/>
      <c r="G342" s="39"/>
      <c r="H342" s="39"/>
      <c r="I342" s="29">
        <v>0</v>
      </c>
      <c r="J342" s="3"/>
    </row>
    <row r="343" spans="1:10" ht="15" thickBot="1" x14ac:dyDescent="0.35">
      <c r="A343" s="3"/>
      <c r="B343" s="8"/>
      <c r="C343" s="12">
        <f t="shared" si="5"/>
        <v>338</v>
      </c>
      <c r="D343" s="38"/>
      <c r="E343" s="38"/>
      <c r="F343" s="38"/>
      <c r="G343" s="39"/>
      <c r="H343" s="39"/>
      <c r="I343" s="29">
        <v>0</v>
      </c>
      <c r="J343" s="3"/>
    </row>
    <row r="344" spans="1:10" ht="15" thickBot="1" x14ac:dyDescent="0.35">
      <c r="A344" s="3"/>
      <c r="B344" s="8"/>
      <c r="C344" s="12">
        <f t="shared" si="5"/>
        <v>339</v>
      </c>
      <c r="D344" s="38"/>
      <c r="E344" s="38"/>
      <c r="F344" s="38"/>
      <c r="G344" s="39"/>
      <c r="H344" s="39"/>
      <c r="I344" s="29">
        <v>0</v>
      </c>
      <c r="J344" s="3"/>
    </row>
    <row r="345" spans="1:10" ht="15" thickBot="1" x14ac:dyDescent="0.35">
      <c r="A345" s="3"/>
      <c r="B345" s="8"/>
      <c r="C345" s="12">
        <f t="shared" si="5"/>
        <v>340</v>
      </c>
      <c r="D345" s="38"/>
      <c r="E345" s="38"/>
      <c r="F345" s="38"/>
      <c r="G345" s="39"/>
      <c r="H345" s="39"/>
      <c r="I345" s="29">
        <v>0</v>
      </c>
      <c r="J345" s="3"/>
    </row>
    <row r="346" spans="1:10" ht="15" thickBot="1" x14ac:dyDescent="0.35">
      <c r="A346" s="3"/>
      <c r="B346" s="8"/>
      <c r="C346" s="12">
        <f t="shared" si="5"/>
        <v>341</v>
      </c>
      <c r="D346" s="38"/>
      <c r="E346" s="38"/>
      <c r="F346" s="38"/>
      <c r="G346" s="39"/>
      <c r="H346" s="39"/>
      <c r="I346" s="29">
        <v>0</v>
      </c>
      <c r="J346" s="3"/>
    </row>
    <row r="347" spans="1:10" ht="15" thickBot="1" x14ac:dyDescent="0.35">
      <c r="A347" s="3"/>
      <c r="B347" s="8"/>
      <c r="C347" s="12">
        <f t="shared" si="5"/>
        <v>342</v>
      </c>
      <c r="D347" s="38"/>
      <c r="E347" s="38"/>
      <c r="F347" s="38"/>
      <c r="G347" s="39"/>
      <c r="H347" s="39"/>
      <c r="I347" s="29">
        <v>0</v>
      </c>
      <c r="J347" s="3"/>
    </row>
    <row r="348" spans="1:10" ht="15" thickBot="1" x14ac:dyDescent="0.35">
      <c r="A348" s="3"/>
      <c r="B348" s="8"/>
      <c r="C348" s="12">
        <f t="shared" si="5"/>
        <v>343</v>
      </c>
      <c r="D348" s="38"/>
      <c r="E348" s="38"/>
      <c r="F348" s="38"/>
      <c r="G348" s="39"/>
      <c r="H348" s="39"/>
      <c r="I348" s="29">
        <v>0</v>
      </c>
      <c r="J348" s="3"/>
    </row>
    <row r="349" spans="1:10" ht="15" thickBot="1" x14ac:dyDescent="0.35">
      <c r="A349" s="3"/>
      <c r="B349" s="8"/>
      <c r="C349" s="12">
        <f t="shared" si="5"/>
        <v>344</v>
      </c>
      <c r="D349" s="38"/>
      <c r="E349" s="38"/>
      <c r="F349" s="38"/>
      <c r="G349" s="39"/>
      <c r="H349" s="39"/>
      <c r="I349" s="29">
        <v>0</v>
      </c>
      <c r="J349" s="3"/>
    </row>
    <row r="350" spans="1:10" ht="15" thickBot="1" x14ac:dyDescent="0.35">
      <c r="A350" s="3"/>
      <c r="B350" s="8"/>
      <c r="C350" s="12">
        <f t="shared" si="5"/>
        <v>345</v>
      </c>
      <c r="D350" s="38"/>
      <c r="E350" s="38"/>
      <c r="F350" s="38"/>
      <c r="G350" s="39"/>
      <c r="H350" s="39"/>
      <c r="I350" s="29">
        <v>0</v>
      </c>
      <c r="J350" s="3"/>
    </row>
    <row r="351" spans="1:10" ht="15" thickBot="1" x14ac:dyDescent="0.35">
      <c r="A351" s="3"/>
      <c r="B351" s="8"/>
      <c r="C351" s="12">
        <f t="shared" si="5"/>
        <v>346</v>
      </c>
      <c r="D351" s="38"/>
      <c r="E351" s="38"/>
      <c r="F351" s="38"/>
      <c r="G351" s="39"/>
      <c r="H351" s="39"/>
      <c r="I351" s="29">
        <v>0</v>
      </c>
      <c r="J351" s="3"/>
    </row>
    <row r="352" spans="1:10" ht="15" thickBot="1" x14ac:dyDescent="0.35">
      <c r="A352" s="3"/>
      <c r="B352" s="8"/>
      <c r="C352" s="12">
        <f t="shared" si="5"/>
        <v>347</v>
      </c>
      <c r="D352" s="38"/>
      <c r="E352" s="38"/>
      <c r="F352" s="38"/>
      <c r="G352" s="39"/>
      <c r="H352" s="39"/>
      <c r="I352" s="29">
        <v>0</v>
      </c>
      <c r="J352" s="3"/>
    </row>
    <row r="353" spans="1:10" ht="15" thickBot="1" x14ac:dyDescent="0.35">
      <c r="A353" s="3"/>
      <c r="B353" s="8"/>
      <c r="C353" s="12">
        <f t="shared" si="5"/>
        <v>348</v>
      </c>
      <c r="D353" s="38"/>
      <c r="E353" s="38"/>
      <c r="F353" s="38"/>
      <c r="G353" s="39"/>
      <c r="H353" s="39"/>
      <c r="I353" s="29">
        <v>0</v>
      </c>
      <c r="J353" s="3"/>
    </row>
    <row r="354" spans="1:10" ht="15" thickBot="1" x14ac:dyDescent="0.35">
      <c r="A354" s="3"/>
      <c r="B354" s="8"/>
      <c r="C354" s="12">
        <f t="shared" si="5"/>
        <v>349</v>
      </c>
      <c r="D354" s="38"/>
      <c r="E354" s="38"/>
      <c r="F354" s="38"/>
      <c r="G354" s="39"/>
      <c r="H354" s="39"/>
      <c r="I354" s="29">
        <v>0</v>
      </c>
      <c r="J354" s="3"/>
    </row>
    <row r="355" spans="1:10" ht="15" thickBot="1" x14ac:dyDescent="0.35">
      <c r="A355" s="3"/>
      <c r="B355" s="8"/>
      <c r="C355" s="12">
        <f t="shared" si="5"/>
        <v>350</v>
      </c>
      <c r="D355" s="38"/>
      <c r="E355" s="38"/>
      <c r="F355" s="38"/>
      <c r="G355" s="39"/>
      <c r="H355" s="39"/>
      <c r="I355" s="29">
        <v>0</v>
      </c>
      <c r="J355" s="3"/>
    </row>
    <row r="356" spans="1:10" x14ac:dyDescent="0.3">
      <c r="A356" s="3"/>
      <c r="B356" s="8"/>
      <c r="C356" s="12"/>
      <c r="D356" s="16" t="s">
        <v>50</v>
      </c>
      <c r="E356" s="12"/>
      <c r="F356" s="12"/>
      <c r="G356" s="12"/>
      <c r="H356" s="12"/>
      <c r="I356" s="8"/>
      <c r="J356" s="3"/>
    </row>
    <row r="357" spans="1:10" x14ac:dyDescent="0.3">
      <c r="A357" s="3"/>
      <c r="B357" s="8"/>
      <c r="C357" s="12"/>
      <c r="D357" s="9"/>
      <c r="E357" s="9"/>
      <c r="F357" s="9"/>
      <c r="G357" s="9"/>
      <c r="H357" s="9"/>
      <c r="I357" s="9"/>
      <c r="J357" s="3"/>
    </row>
    <row r="358" spans="1:10" x14ac:dyDescent="0.3">
      <c r="A358" s="3"/>
      <c r="B358" s="3"/>
      <c r="C358" s="11"/>
      <c r="D358" s="3"/>
      <c r="E358" s="3"/>
      <c r="F358" s="3"/>
      <c r="G358" s="3"/>
      <c r="H358" s="3"/>
      <c r="I358" s="3"/>
      <c r="J358" s="3"/>
    </row>
  </sheetData>
  <autoFilter ref="C5:H5" xr:uid="{F298D004-6D74-41D4-8440-E50CE3874A6D}"/>
  <conditionalFormatting sqref="I356">
    <cfRule type="containsText" dxfId="1" priority="3" operator="containsText" text="Ja">
      <formula>NOT(ISERROR(SEARCH("Ja",I356)))</formula>
    </cfRule>
    <cfRule type="containsText" dxfId="0" priority="4" operator="containsText" text="Nee">
      <formula>NOT(ISERROR(SEARCH("Nee",I356)))</formula>
    </cfRule>
  </conditionalFormatting>
  <hyperlinks>
    <hyperlink ref="H11" r:id="rId1" display="https://milieudatabase.nl/media/filer_public/ab/b6/abb6a925-a30c-4899-bd35-b6552d33dd72/rapport____richtsnoer_specifieke_gebouwlevensduur.pdf" xr:uid="{A5215707-5AF1-402D-8DA4-EA3BDA7C5F25}"/>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8A32FB5D-6298-4487-B642-6067C0E57145}">
          <x14:formula1>
            <xm:f>Lijsten!$C$6:$C$21</xm:f>
          </x14:formula1>
          <xm:sqref>E6:E355</xm:sqref>
        </x14:dataValidation>
        <x14:dataValidation type="list" allowBlank="1" showInputMessage="1" showErrorMessage="1" xr:uid="{684BAB3A-8501-49A1-90EF-32A51F1D3894}">
          <x14:formula1>
            <xm:f>Lijsten!$E$6:$E$21</xm:f>
          </x14:formula1>
          <xm:sqref>F6:F355</xm:sqref>
        </x14:dataValidation>
        <x14:dataValidation type="list" allowBlank="1" showInputMessage="1" showErrorMessage="1" xr:uid="{2BBEFBC5-407A-47A8-8B33-94B7D832A5A6}">
          <x14:formula1>
            <xm:f>Lijsten!$G$6:$G$21</xm:f>
          </x14:formula1>
          <xm:sqref>G6:G355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1CEA-78F4-4A02-AE3E-4FF9EE68BBF2}">
  <sheetPr codeName="Blad3">
    <tabColor rgb="FF22D3EE"/>
  </sheetPr>
  <dimension ref="A1:K23"/>
  <sheetViews>
    <sheetView zoomScale="80" zoomScaleNormal="80" workbookViewId="0">
      <selection activeCell="C12" sqref="C12"/>
    </sheetView>
  </sheetViews>
  <sheetFormatPr defaultColWidth="0" defaultRowHeight="14.4" zeroHeight="1" x14ac:dyDescent="0.3"/>
  <cols>
    <col min="1" max="2" width="2.6640625" customWidth="1"/>
    <col min="3" max="3" width="35.6640625" customWidth="1"/>
    <col min="4" max="4" width="2.6640625" customWidth="1"/>
    <col min="5" max="5" width="35.6640625" customWidth="1"/>
    <col min="6" max="6" width="2.6640625" customWidth="1"/>
    <col min="7" max="7" width="35.6640625" customWidth="1"/>
    <col min="8" max="9" width="2.6640625" customWidth="1"/>
    <col min="10" max="11" width="0" hidden="1" customWidth="1"/>
    <col min="12" max="16384" width="8.88671875" hidden="1"/>
  </cols>
  <sheetData>
    <row r="1" spans="1:9" x14ac:dyDescent="0.3">
      <c r="A1" s="3"/>
      <c r="B1" s="3"/>
      <c r="C1" s="4"/>
      <c r="D1" s="5"/>
      <c r="E1" s="5"/>
      <c r="F1" s="5"/>
      <c r="G1" s="6"/>
      <c r="H1" s="3"/>
      <c r="I1" s="3"/>
    </row>
    <row r="2" spans="1:9" s="7" customFormat="1" ht="28.8" x14ac:dyDescent="0.55000000000000004">
      <c r="A2" s="3"/>
      <c r="B2" s="21" t="s">
        <v>47</v>
      </c>
      <c r="C2" s="21"/>
      <c r="D2" s="17"/>
      <c r="E2" s="17"/>
      <c r="F2" s="17"/>
      <c r="G2" s="22"/>
      <c r="H2" s="18"/>
      <c r="I2" s="3"/>
    </row>
    <row r="3" spans="1:9" x14ac:dyDescent="0.3">
      <c r="A3" s="3"/>
      <c r="B3" s="3"/>
      <c r="C3" s="3"/>
      <c r="D3" s="3"/>
      <c r="E3" s="3"/>
      <c r="F3" s="3"/>
      <c r="G3" s="3"/>
      <c r="H3" s="3"/>
      <c r="I3" s="3"/>
    </row>
    <row r="4" spans="1:9" x14ac:dyDescent="0.3">
      <c r="A4" s="3"/>
      <c r="B4" s="8"/>
      <c r="C4" s="8"/>
      <c r="D4" s="8"/>
      <c r="E4" s="8"/>
      <c r="F4" s="8"/>
      <c r="G4" s="8"/>
      <c r="H4" s="8"/>
      <c r="I4" s="3"/>
    </row>
    <row r="5" spans="1:9" ht="15" thickBot="1" x14ac:dyDescent="0.35">
      <c r="A5" s="3"/>
      <c r="B5" s="8"/>
      <c r="C5" s="23" t="str">
        <f>Maatregelen!$E$5</f>
        <v xml:space="preserve">Toepassingsgebied </v>
      </c>
      <c r="D5" s="8"/>
      <c r="E5" s="23" t="str">
        <f>Maatregelen!$F$5</f>
        <v>Maatregel</v>
      </c>
      <c r="F5" s="8"/>
      <c r="G5" s="24" t="str">
        <f>Maatregelen!$G$5</f>
        <v>Indicator</v>
      </c>
      <c r="H5" s="8"/>
      <c r="I5" s="3"/>
    </row>
    <row r="6" spans="1:9" ht="15" thickBot="1" x14ac:dyDescent="0.35">
      <c r="A6" s="3"/>
      <c r="B6" s="8"/>
      <c r="C6" s="41" t="s">
        <v>36</v>
      </c>
      <c r="D6" s="8"/>
      <c r="E6" s="41" t="s">
        <v>43</v>
      </c>
      <c r="F6" s="8"/>
      <c r="G6" s="41" t="s">
        <v>2</v>
      </c>
      <c r="H6" s="8"/>
      <c r="I6" s="3"/>
    </row>
    <row r="7" spans="1:9" ht="15" thickBot="1" x14ac:dyDescent="0.35">
      <c r="A7" s="3"/>
      <c r="B7" s="8"/>
      <c r="C7" s="42" t="s">
        <v>37</v>
      </c>
      <c r="D7" s="8"/>
      <c r="E7" s="42" t="s">
        <v>42</v>
      </c>
      <c r="F7" s="8"/>
      <c r="G7" s="42" t="s">
        <v>4</v>
      </c>
      <c r="H7" s="8"/>
      <c r="I7" s="3"/>
    </row>
    <row r="8" spans="1:9" ht="15" thickBot="1" x14ac:dyDescent="0.35">
      <c r="A8" s="3"/>
      <c r="B8" s="8"/>
      <c r="C8" s="42"/>
      <c r="D8" s="8"/>
      <c r="E8" s="42" t="s">
        <v>44</v>
      </c>
      <c r="F8" s="8"/>
      <c r="G8" s="42" t="s">
        <v>55</v>
      </c>
      <c r="H8" s="8"/>
      <c r="I8" s="3"/>
    </row>
    <row r="9" spans="1:9" ht="15" thickBot="1" x14ac:dyDescent="0.35">
      <c r="A9" s="3"/>
      <c r="B9" s="8"/>
      <c r="C9" s="42"/>
      <c r="D9" s="8"/>
      <c r="E9" s="42"/>
      <c r="F9" s="8"/>
      <c r="G9" s="42" t="s">
        <v>6</v>
      </c>
      <c r="H9" s="8"/>
      <c r="I9" s="3"/>
    </row>
    <row r="10" spans="1:9" ht="15" thickBot="1" x14ac:dyDescent="0.35">
      <c r="A10" s="3"/>
      <c r="B10" s="8"/>
      <c r="C10" s="42"/>
      <c r="D10" s="8"/>
      <c r="E10" s="42"/>
      <c r="F10" s="8"/>
      <c r="G10" s="42" t="s">
        <v>11</v>
      </c>
      <c r="H10" s="8"/>
      <c r="I10" s="3"/>
    </row>
    <row r="11" spans="1:9" ht="15" thickBot="1" x14ac:dyDescent="0.35">
      <c r="A11" s="3"/>
      <c r="B11" s="8"/>
      <c r="C11" s="42"/>
      <c r="D11" s="8"/>
      <c r="E11" s="42"/>
      <c r="F11" s="8"/>
      <c r="G11" s="42" t="s">
        <v>46</v>
      </c>
      <c r="H11" s="8"/>
      <c r="I11" s="3"/>
    </row>
    <row r="12" spans="1:9" ht="15" thickBot="1" x14ac:dyDescent="0.35">
      <c r="A12" s="3"/>
      <c r="B12" s="8"/>
      <c r="C12" s="42"/>
      <c r="D12" s="8"/>
      <c r="E12" s="42"/>
      <c r="F12" s="8"/>
      <c r="G12" s="42" t="s">
        <v>20</v>
      </c>
      <c r="H12" s="8"/>
      <c r="I12" s="3"/>
    </row>
    <row r="13" spans="1:9" ht="15" thickBot="1" x14ac:dyDescent="0.35">
      <c r="A13" s="3"/>
      <c r="B13" s="8"/>
      <c r="C13" s="42"/>
      <c r="D13" s="8"/>
      <c r="E13" s="42"/>
      <c r="F13" s="8"/>
      <c r="G13" s="42" t="s">
        <v>25</v>
      </c>
      <c r="H13" s="8"/>
      <c r="I13" s="3"/>
    </row>
    <row r="14" spans="1:9" ht="15" thickBot="1" x14ac:dyDescent="0.35">
      <c r="A14" s="3"/>
      <c r="B14" s="8"/>
      <c r="C14" s="42"/>
      <c r="D14" s="8"/>
      <c r="E14" s="42"/>
      <c r="F14" s="8"/>
      <c r="G14" s="42" t="s">
        <v>27</v>
      </c>
      <c r="H14" s="8"/>
      <c r="I14" s="3"/>
    </row>
    <row r="15" spans="1:9" ht="15" thickBot="1" x14ac:dyDescent="0.35">
      <c r="A15" s="3"/>
      <c r="B15" s="8"/>
      <c r="C15" s="42"/>
      <c r="D15" s="8"/>
      <c r="E15" s="42"/>
      <c r="F15" s="8"/>
      <c r="G15" s="42" t="s">
        <v>30</v>
      </c>
      <c r="H15" s="8"/>
      <c r="I15" s="3"/>
    </row>
    <row r="16" spans="1:9" ht="15" thickBot="1" x14ac:dyDescent="0.35">
      <c r="A16" s="3"/>
      <c r="B16" s="8"/>
      <c r="C16" s="42"/>
      <c r="D16" s="8"/>
      <c r="E16" s="42"/>
      <c r="F16" s="8"/>
      <c r="G16" s="42" t="s">
        <v>32</v>
      </c>
      <c r="H16" s="8"/>
      <c r="I16" s="3"/>
    </row>
    <row r="17" spans="1:9" ht="15" thickBot="1" x14ac:dyDescent="0.35">
      <c r="A17" s="3"/>
      <c r="B17" s="8"/>
      <c r="C17" s="42"/>
      <c r="D17" s="8"/>
      <c r="E17" s="42"/>
      <c r="F17" s="8"/>
      <c r="G17" s="42" t="s">
        <v>33</v>
      </c>
      <c r="H17" s="8"/>
      <c r="I17" s="3"/>
    </row>
    <row r="18" spans="1:9" ht="15" thickBot="1" x14ac:dyDescent="0.35">
      <c r="A18" s="3"/>
      <c r="B18" s="8"/>
      <c r="C18" s="42"/>
      <c r="D18" s="8"/>
      <c r="E18" s="42"/>
      <c r="F18" s="8"/>
      <c r="G18" s="42" t="s">
        <v>34</v>
      </c>
      <c r="H18" s="8"/>
      <c r="I18" s="3"/>
    </row>
    <row r="19" spans="1:9" ht="15" thickBot="1" x14ac:dyDescent="0.35">
      <c r="A19" s="3"/>
      <c r="B19" s="8"/>
      <c r="C19" s="42"/>
      <c r="D19" s="8"/>
      <c r="E19" s="42"/>
      <c r="F19" s="8"/>
      <c r="G19" s="42"/>
      <c r="H19" s="8"/>
      <c r="I19" s="3"/>
    </row>
    <row r="20" spans="1:9" ht="15" thickBot="1" x14ac:dyDescent="0.35">
      <c r="A20" s="3"/>
      <c r="B20" s="8"/>
      <c r="C20" s="42"/>
      <c r="D20" s="8"/>
      <c r="E20" s="42"/>
      <c r="F20" s="8"/>
      <c r="G20" s="42"/>
      <c r="H20" s="8"/>
      <c r="I20" s="3"/>
    </row>
    <row r="21" spans="1:9" ht="15" thickBot="1" x14ac:dyDescent="0.35">
      <c r="A21" s="3"/>
      <c r="B21" s="8"/>
      <c r="C21" s="42"/>
      <c r="D21" s="8"/>
      <c r="E21" s="42"/>
      <c r="F21" s="8"/>
      <c r="G21" s="42"/>
      <c r="H21" s="8"/>
      <c r="I21" s="3"/>
    </row>
    <row r="22" spans="1:9" x14ac:dyDescent="0.3">
      <c r="A22" s="3"/>
      <c r="B22" s="8"/>
      <c r="C22" s="8"/>
      <c r="D22" s="8"/>
      <c r="E22" s="8"/>
      <c r="F22" s="8"/>
      <c r="G22" s="8"/>
      <c r="H22" s="8"/>
      <c r="I22" s="3"/>
    </row>
    <row r="23" spans="1:9" x14ac:dyDescent="0.3">
      <c r="A23" s="3"/>
      <c r="B23" s="3"/>
      <c r="C23" s="3"/>
      <c r="D23" s="3"/>
      <c r="E23" s="3"/>
      <c r="F23" s="3"/>
      <c r="G23" s="3"/>
      <c r="H23" s="3"/>
      <c r="I23"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384467-3a30-439e-b172-126b5f49787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AFF8DBA609B4E46AC9D4AAFC889B0B0" ma:contentTypeVersion="10" ma:contentTypeDescription="Een nieuw document maken." ma:contentTypeScope="" ma:versionID="2eb4136923ca226efffe0973f8dc8746">
  <xsd:schema xmlns:xsd="http://www.w3.org/2001/XMLSchema" xmlns:xs="http://www.w3.org/2001/XMLSchema" xmlns:p="http://schemas.microsoft.com/office/2006/metadata/properties" xmlns:ns2="d2384467-3a30-439e-b172-126b5f49787a" targetNamespace="http://schemas.microsoft.com/office/2006/metadata/properties" ma:root="true" ma:fieldsID="0db89929195f9776b251744897e4817c" ns2:_="">
    <xsd:import namespace="d2384467-3a30-439e-b172-126b5f4978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84467-3a30-439e-b172-126b5f497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12ba548-03cf-4dce-a014-f49ca73390c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700CE4-CAEF-40E6-9A13-98842D2867F4}">
  <ds:schemaRefs>
    <ds:schemaRef ds:uri="http://schemas.microsoft.com/DataMashup"/>
  </ds:schemaRefs>
</ds:datastoreItem>
</file>

<file path=customXml/itemProps2.xml><?xml version="1.0" encoding="utf-8"?>
<ds:datastoreItem xmlns:ds="http://schemas.openxmlformats.org/officeDocument/2006/customXml" ds:itemID="{5D46DCAE-A9DC-4F75-B80C-E261CCF67726}">
  <ds:schemaRefs>
    <ds:schemaRef ds:uri="http://schemas.microsoft.com/sharepoint/v3/contenttype/forms"/>
  </ds:schemaRefs>
</ds:datastoreItem>
</file>

<file path=customXml/itemProps3.xml><?xml version="1.0" encoding="utf-8"?>
<ds:datastoreItem xmlns:ds="http://schemas.openxmlformats.org/officeDocument/2006/customXml" ds:itemID="{F99A48CD-A43B-4A8E-9DDA-8731296D1C1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d2384467-3a30-439e-b172-126b5f49787a"/>
    <ds:schemaRef ds:uri="http://www.w3.org/XML/1998/namespace"/>
    <ds:schemaRef ds:uri="http://purl.org/dc/dcmitype/"/>
  </ds:schemaRefs>
</ds:datastoreItem>
</file>

<file path=customXml/itemProps4.xml><?xml version="1.0" encoding="utf-8"?>
<ds:datastoreItem xmlns:ds="http://schemas.openxmlformats.org/officeDocument/2006/customXml" ds:itemID="{3DB4C1B4-0BE0-4BEC-B6F6-7D43274FF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84467-3a30-439e-b172-126b5f497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Dashboard</vt:lpstr>
      <vt:lpstr>Maatregelen</vt:lpstr>
      <vt:lpstr>Schaduwlijst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Niels Franssen</dc:creator>
  <cp:keywords/>
  <dc:description/>
  <cp:lastModifiedBy>Steven van Arkel</cp:lastModifiedBy>
  <cp:revision/>
  <dcterms:created xsi:type="dcterms:W3CDTF">2024-09-06T09:05:37Z</dcterms:created>
  <dcterms:modified xsi:type="dcterms:W3CDTF">2024-12-10T14:19:57Z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0x0101001AFF8DBA609B4E46AC9D4AAFC889B0B0</vt:lpwstr>
  </property>
  <property fmtid="{D5CDD505-2E9C-101B-9397-08002B2CF9AE}" pid="3" name="MediaServiceImageTags">
    <vt:lpwstr/>
  </property>
</Properties>
</file>